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1\2021 Q1\"/>
    </mc:Choice>
  </mc:AlternateContent>
  <bookViews>
    <workbookView xWindow="0" yWindow="0" windowWidth="28800" windowHeight="11400" tabRatio="95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  <sheet name="(9) Pro-Forma Information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sum" hidden="1">{"Input A",#N/A,FALSE,"Inputs";"Input B",#N/A,FALSE,"Inputs";"Equity A",#N/A,FALSE,"Equity";"Equity B",#N/A,FALSE,"Equity"}</definedName>
    <definedName name="________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_________der1" hidden="1">{#N/A,#N/A,FALSE,"@csr";#N/A,#N/A,FALSE,"csr mthsprd";#N/A,#N/A,FALSE,"@fpr";#N/A,#N/A,FALSE,"fpr mthsprd"}</definedName>
    <definedName name="__________der1" hidden="1">{#N/A,#N/A,FALSE,"@csr";#N/A,#N/A,FALSE,"csr mthsprd";#N/A,#N/A,FALSE,"@fpr";#N/A,#N/A,FALSE,"fpr mthsprd"}</definedName>
    <definedName name="_________der1" hidden="1">{#N/A,#N/A,FALSE,"@csr";#N/A,#N/A,FALSE,"csr mthsprd";#N/A,#N/A,FALSE,"@fpr";#N/A,#N/A,FALSE,"fpr mthsprd"}</definedName>
    <definedName name="_________q3" hidden="1">'[1]1601 Detail information'!$H$97:$H$129</definedName>
    <definedName name="________der1" hidden="1">{#N/A,#N/A,FALSE,"@csr";#N/A,#N/A,FALSE,"csr mthsprd";#N/A,#N/A,FALSE,"@fpr";#N/A,#N/A,FALSE,"fpr mthsprd"}</definedName>
    <definedName name="________q3" hidden="1">'[2]1601 Detail information'!$H$97:$H$129</definedName>
    <definedName name="________q31510" hidden="1">'[3]1601Period 4 Fy98'!#REF!</definedName>
    <definedName name="_______der1" hidden="1">{#N/A,#N/A,FALSE,"@csr";#N/A,#N/A,FALSE,"csr mthsprd";#N/A,#N/A,FALSE,"@fpr";#N/A,#N/A,FALSE,"fpr mthsprd"}</definedName>
    <definedName name="_______q3" hidden="1">'[2]1601 Detail information'!$H$97:$H$129</definedName>
    <definedName name="_______q31510" hidden="1">'[4]1601Period 4 Fy98'!#REF!</definedName>
    <definedName name="______der1" hidden="1">{#N/A,#N/A,FALSE,"@csr";#N/A,#N/A,FALSE,"csr mthsprd";#N/A,#N/A,FALSE,"@fpr";#N/A,#N/A,FALSE,"fpr mthsprd"}</definedName>
    <definedName name="______jo1" hidden="1">{#N/A,#N/A,FALSE,"Calculator"}</definedName>
    <definedName name="______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____q3" hidden="1">'[2]1601 Detail information'!$H$97:$H$129</definedName>
    <definedName name="______q31510" hidden="1">'[4]1601Period 4 Fy98'!#REF!</definedName>
    <definedName name="______r" hidden="1">{#N/A,#N/A,FALSE,"Actual";#N/A,#N/A,FALSE,"Management Report 2";#N/A,#N/A,FALSE,"Management Report 3";#N/A,#N/A,FALSE,"Ergebnis";#N/A,#N/A,FALSE,"Summary";#N/A,#N/A,FALSE,"Konrzern";#N/A,#N/A,FALSE,"Abweichung Budget-Actuell"}</definedName>
    <definedName name="______www1" hidden="1">{#N/A,#N/A,FALSE,"Calculator"}</definedName>
    <definedName name="______www2" hidden="1">{#N/A,#N/A,FALSE,"Calculator"}</definedName>
    <definedName name="_____der1" hidden="1">{#N/A,#N/A,FALSE,"@csr";#N/A,#N/A,FALSE,"csr mthsprd";#N/A,#N/A,FALSE,"@fpr";#N/A,#N/A,FALSE,"fpr mthsprd"}</definedName>
    <definedName name="_____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___pq1" hidden="1">{#N/A,#N/A,FALSE,"TB";#N/A,#N/A,FALSE,"BS";#N/A,#N/A,FALSE,"IS";#N/A,#N/A,FALSE,"TAX";#N/A,#N/A,FALSE,"DUE"}</definedName>
    <definedName name="_____q3" hidden="1">#REF!</definedName>
    <definedName name="_____q31510" hidden="1">'[4]1601Period 4 Fy98'!#REF!</definedName>
    <definedName name="____der1" hidden="1">{#N/A,#N/A,FALSE,"@csr";#N/A,#N/A,FALSE,"csr mthsprd";#N/A,#N/A,FALSE,"@fpr";#N/A,#N/A,FALSE,"fpr mthsprd"}</definedName>
    <definedName name="____jo1" hidden="1">{#N/A,#N/A,FALSE,"Calculator"}</definedName>
    <definedName name="____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__p450" hidden="1">{"P450 Monthly Variance",#N/A,FALSE,"NIH P450"}</definedName>
    <definedName name="____pq1" hidden="1">{#N/A,#N/A,FALSE,"TB";#N/A,#N/A,FALSE,"BS";#N/A,#N/A,FALSE,"IS";#N/A,#N/A,FALSE,"TAX";#N/A,#N/A,FALSE,"DUE"}</definedName>
    <definedName name="____q3" hidden="1">'[2]1601 Detail information'!$H$97:$H$129</definedName>
    <definedName name="____q31510" hidden="1">'[5]1601Period 4 Fy98'!#REF!</definedName>
    <definedName name="____r" hidden="1">{#N/A,#N/A,FALSE,"Actual";#N/A,#N/A,FALSE,"Management Report 2";#N/A,#N/A,FALSE,"Management Report 3";#N/A,#N/A,FALSE,"Ergebnis";#N/A,#N/A,FALSE,"Summary";#N/A,#N/A,FALSE,"Konrzern";#N/A,#N/A,FALSE,"Abweichung Budget-Actuell"}</definedName>
    <definedName name="____www1" hidden="1">{#N/A,#N/A,FALSE,"Calculator"}</definedName>
    <definedName name="____www2" hidden="1">{#N/A,#N/A,FALSE,"Calculator"}</definedName>
    <definedName name="____yr1" hidden="1">{#N/A,#N/A,FALSE,"Year To Date"}</definedName>
    <definedName name="___der1" hidden="1">{#N/A,#N/A,FALSE,"@csr";#N/A,#N/A,FALSE,"csr mthsprd";#N/A,#N/A,FALSE,"@fpr";#N/A,#N/A,FALSE,"fpr mthsprd"}</definedName>
    <definedName name="___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_p450" hidden="1">{"P450 Monthly Variance",#N/A,FALSE,"NIH P450"}</definedName>
    <definedName name="___pq1" hidden="1">{#N/A,#N/A,FALSE,"TB";#N/A,#N/A,FALSE,"BS";#N/A,#N/A,FALSE,"IS";#N/A,#N/A,FALSE,"TAX";#N/A,#N/A,FALSE,"DUE"}</definedName>
    <definedName name="___q3" hidden="1">'[2]1601 Detail information'!$H$97:$H$129</definedName>
    <definedName name="___q31510" hidden="1">'[5]1601Period 4 Fy98'!#REF!</definedName>
    <definedName name="___SM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_yr1" hidden="1">{#N/A,#N/A,FALSE,"Year To Date"}</definedName>
    <definedName name="__123Graph" hidden="1">'[6]1601 Detail information'!#REF!</definedName>
    <definedName name="__123Graph_A" hidden="1">'[7]A1 - Income Statement'!#REF!</definedName>
    <definedName name="__123Graph_AChart1" hidden="1">'[8]1. America''s'!#REF!</definedName>
    <definedName name="__123Graph_AChart2" hidden="1">'[8]1. America''s'!#REF!</definedName>
    <definedName name="__123Graph_AChart3" hidden="1">'[8]1. America''s'!#REF!</definedName>
    <definedName name="__123Graph_AChart4" hidden="1">'[8]1. America''s'!#REF!</definedName>
    <definedName name="__123Graph_AChart5" hidden="1">'[8]1. America''s'!#REF!</definedName>
    <definedName name="__123Graph_AChart6" hidden="1">'[8]1. America''s'!#REF!</definedName>
    <definedName name="__123Graph_AChart7" hidden="1">'[8]1. America''s'!#REF!</definedName>
    <definedName name="__123Graph_ACurrent" hidden="1">'[8]1. America''s'!#REF!</definedName>
    <definedName name="__123Graph_ADOL001" hidden="1">[9]Total!$U$34:$AG$34</definedName>
    <definedName name="__123Graph_AGRAPH1" hidden="1">#REF!</definedName>
    <definedName name="__123Graph_AGRPH_EXPIRE" hidden="1">#N/A</definedName>
    <definedName name="__123Graph_AHOTBUTTONS" hidden="1">#REF!</definedName>
    <definedName name="__123Graph_AMATERIAL" hidden="1">'[10]Mat''l Handling'!#REF!</definedName>
    <definedName name="__123Graph_ASALES" hidden="1">#REF!</definedName>
    <definedName name="__123Graph_ATOP10" hidden="1">#N/A</definedName>
    <definedName name="__123Graph_B" hidden="1">'[11]1601 Detail information'!#REF!</definedName>
    <definedName name="__123Graph_BChart1" hidden="1">'[8]1. America''s'!#REF!</definedName>
    <definedName name="__123Graph_BChart2" hidden="1">'[8]1. America''s'!#REF!</definedName>
    <definedName name="__123Graph_BChart3" hidden="1">'[8]1. America''s'!#REF!</definedName>
    <definedName name="__123Graph_BChart4" hidden="1">'[8]1. America''s'!#REF!</definedName>
    <definedName name="__123Graph_BChart5" hidden="1">'[8]1. America''s'!#REF!</definedName>
    <definedName name="__123Graph_BChart6" hidden="1">'[8]1. America''s'!#REF!</definedName>
    <definedName name="__123Graph_BChart7" hidden="1">'[8]1. America''s'!#REF!</definedName>
    <definedName name="__123Graph_BCurrent" hidden="1">'[8]1. America''s'!#REF!</definedName>
    <definedName name="__123Graph_BDOL001" hidden="1">[9]Total!$U$35:$AG$35</definedName>
    <definedName name="__123Graph_BMATERIAL" hidden="1">'[10]Mat''l Handling'!#REF!</definedName>
    <definedName name="__123Graph_BTOP10" hidden="1">#N/A</definedName>
    <definedName name="__123Graph_C" hidden="1">'[7]A1 - Income Statement'!#REF!</definedName>
    <definedName name="__123Graph_CChart1" hidden="1">'[8]1. America''s'!#REF!</definedName>
    <definedName name="__123Graph_CChart2" hidden="1">'[8]1. America''s'!#REF!</definedName>
    <definedName name="__123Graph_CChart3" hidden="1">'[8]1. America''s'!#REF!</definedName>
    <definedName name="__123Graph_CChart4" hidden="1">'[8]1. America''s'!#REF!</definedName>
    <definedName name="__123Graph_CChart5" hidden="1">'[8]1. America''s'!#REF!</definedName>
    <definedName name="__123Graph_CChart6" hidden="1">'[8]1. America''s'!#REF!</definedName>
    <definedName name="__123Graph_CChart7" hidden="1">'[8]1. America''s'!#REF!</definedName>
    <definedName name="__123Graph_CCurrent" hidden="1">'[8]1. America''s'!#REF!</definedName>
    <definedName name="__123Graph_CDOL001" hidden="1">[9]Total!$U$36:$AG$36</definedName>
    <definedName name="__123Graph_CMATERIAL" hidden="1">'[12]Mat''l Handling'!#REF!</definedName>
    <definedName name="__123Graph_D" hidden="1">#REF!</definedName>
    <definedName name="__123Graph_DChart1" hidden="1">'[8]1. America''s'!#REF!</definedName>
    <definedName name="__123Graph_DChart2" hidden="1">'[8]1. America''s'!#REF!</definedName>
    <definedName name="__123Graph_DChart3" hidden="1">'[8]1. America''s'!#REF!</definedName>
    <definedName name="__123Graph_DChart4" hidden="1">'[8]1. America''s'!#REF!</definedName>
    <definedName name="__123Graph_DChart5" hidden="1">'[8]1. America''s'!#REF!</definedName>
    <definedName name="__123Graph_DChart6" hidden="1">'[8]1. America''s'!#REF!</definedName>
    <definedName name="__123Graph_DChart7" hidden="1">'[8]1. America''s'!#REF!</definedName>
    <definedName name="__123Graph_DCurrent" hidden="1">'[8]1. America''s'!#REF!</definedName>
    <definedName name="__123Graph_DMATERIAL" hidden="1">'[10]Mat''l Handling'!#REF!</definedName>
    <definedName name="__123Graph_E" hidden="1">'[7]A1 - Income Statement'!#REF!</definedName>
    <definedName name="__123Graph_EChart1" hidden="1">'[8]1. America''s'!#REF!</definedName>
    <definedName name="__123Graph_EChart2" hidden="1">'[8]1. America''s'!#REF!</definedName>
    <definedName name="__123Graph_EChart3" hidden="1">'[8]1. America''s'!#REF!</definedName>
    <definedName name="__123Graph_EChart4" hidden="1">'[8]1. America''s'!#REF!</definedName>
    <definedName name="__123Graph_EChart5" hidden="1">'[8]1. America''s'!#REF!</definedName>
    <definedName name="__123Graph_EChart6" hidden="1">'[8]1. America''s'!#REF!</definedName>
    <definedName name="__123Graph_EChart7" hidden="1">'[8]1. America''s'!#REF!</definedName>
    <definedName name="__123Graph_ECurrent" hidden="1">'[8]1. America''s'!#REF!</definedName>
    <definedName name="__123Graph_F" hidden="1">'[13]P&amp;L Summary Page'!#REF!</definedName>
    <definedName name="__123Graph_X" hidden="1">'[14]aetna med'!#REF!</definedName>
    <definedName name="__123Graph_XChart1" hidden="1">'[8]1. America''s'!#REF!</definedName>
    <definedName name="__123Graph_XChart2" hidden="1">'[8]1. America''s'!#REF!</definedName>
    <definedName name="__123Graph_XChart3" hidden="1">'[8]1. America''s'!#REF!</definedName>
    <definedName name="__123Graph_XChart4" hidden="1">'[8]1. America''s'!#REF!</definedName>
    <definedName name="__123Graph_XChart5" hidden="1">'[8]1. America''s'!#REF!</definedName>
    <definedName name="__123Graph_XChart6" hidden="1">'[8]1. America''s'!#REF!</definedName>
    <definedName name="__123Graph_XChart7" hidden="1">'[8]1. America''s'!#REF!</definedName>
    <definedName name="__123Graph_XCurrent" hidden="1">'[8]1. America''s'!#REF!</definedName>
    <definedName name="__123Graph_XGRPH_EXPIRE" hidden="1">#N/A</definedName>
    <definedName name="__123Graph_XHOTBUTTONS" hidden="1">#REF!</definedName>
    <definedName name="__123Graph_XSALES" hidden="1">#REF!</definedName>
    <definedName name="__123Graph_XSENSIT" hidden="1">[15]Avenger!#REF!</definedName>
    <definedName name="__123Graph_XSENSIT2" hidden="1">[15]Avenger!#REF!</definedName>
    <definedName name="__123Graph_XTOP10" hidden="1">#N/A</definedName>
    <definedName name="__2__123Graph_ACHART_1" hidden="1">[16]Labor!$C$37:$C$46</definedName>
    <definedName name="__ay53" hidden="1">{#N/A,#N/A,FALSE,"Summary";#N/A,#N/A,FALSE,"Total";#N/A,#N/A,FALSE,"Total ex Swe";#N/A,#N/A,FALSE,"Volume";#N/A,#N/A,FALSE,"Expenses";#N/A,#N/A,FALSE,"CM Var";#N/A,#N/A,FALSE,"YTD Var"}</definedName>
    <definedName name="__ay53_1" hidden="1">{#N/A,#N/A,FALSE,"Summary";#N/A,#N/A,FALSE,"Total";#N/A,#N/A,FALSE,"Total ex Swe";#N/A,#N/A,FALSE,"Volume";#N/A,#N/A,FALSE,"Expenses";#N/A,#N/A,FALSE,"CM Var";#N/A,#N/A,FALSE,"YTD Var"}</definedName>
    <definedName name="__B1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b2" hidden="1">{#N/A,#N/A,FALSE,"DI 2 YEAR MASTER SCHEDULE"}</definedName>
    <definedName name="__bb2" hidden="1">{#N/A,#N/A,FALSE,"PRJCTED MNTHLY QTY's"}</definedName>
    <definedName name="__CA1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__del1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del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__del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__del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__del2" hidden="1">{"Input",#N/A,FALSE,"Belgium";"Cash Flow Statement",#N/A,FALSE,"Belgium";"Cash Flow Worksheet",#N/A,FALSE,"Belgium";"Trial Balance - CY",#N/A,FALSE,"Belgium";"Trial Balance - PY",#N/A,FALSE,"Belgium"}</definedName>
    <definedName name="__del3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__del4" hidden="1">{"Assumptions",#N/A,FALSE,"Sheet1";"Main Report",#N/A,FALSE,"Sheet1";"Results",#N/A,FALSE,"Sheet1";"Advances",#N/A,FALSE,"Sheet1"}</definedName>
    <definedName name="__del5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__del6" hidden="1">{"BS-CY",#N/A,TRUE,"CF-FX rate changes";"BS-PY",#N/A,TRUE,"CF-FX rate changes";"CF - LC- Current Year",#N/A,TRUE,"CF-FX rate changes";"CF-LC-Prior Year",#N/A,TRUE,"CF-FX rate changes";"Effect of Exchange rate",#N/A,TRUE,"CF-FX rate changes";"Balance Change-LC",#N/A,TRUE,"CF-FX rate changes";"Change in US Dollars",#N/A,TRUE,"CF-FX rate changes"}</definedName>
    <definedName name="__del7" hidden="1">{"cap_structure",#N/A,FALSE,"Graph-Mkt Cap";"price",#N/A,FALSE,"Graph-Price";"ebit",#N/A,FALSE,"Graph-EBITDA";"ebitda",#N/A,FALSE,"Graph-EBITDA"}</definedName>
    <definedName name="__del8" hidden="1">{"inputs raw data",#N/A,TRUE,"INPUT"}</definedName>
    <definedName name="__del9" hidden="1">{"summary1",#N/A,TRUE,"Comps";"summary2",#N/A,TRUE,"Comps";"summary3",#N/A,TRUE,"Comps"}</definedName>
    <definedName name="__der1" hidden="1">{#N/A,#N/A,FALSE,"@csr";#N/A,#N/A,FALSE,"csr mthsprd";#N/A,#N/A,FALSE,"@fpr";#N/A,#N/A,FALSE,"fpr mthsprd"}</definedName>
    <definedName name="__et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f2" hidden="1">{"'PRODUCTIONCOST SHEET'!$B$3:$G$48"}</definedName>
    <definedName name="__FDS_HYPERLINK_TOGGLE_STATE__" hidden="1">"ON"</definedName>
    <definedName name="__FDS_UNIQUE_RANGE_ID_GENERATOR_COUNTER" hidden="1">278</definedName>
    <definedName name="__fy07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__hh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_hi1" hidden="1">{#N/A,#N/A,FALSE,"fy95";#N/A,#N/A,FALSE,"fy96";#N/A,#N/A,FALSE,"ty96";#N/A,#N/A,FALSE,"total";#N/A,#N/A,FALSE,"EAC"}</definedName>
    <definedName name="__IntlFixup" hidden="1">TRUE</definedName>
    <definedName name="__IntlFixupTable" hidden="1">#REF!</definedName>
    <definedName name="__IPU2" hidden="1">{"summary",#N/A,FALSE,"Summary";"daily",#N/A,FALSE,"Daily";"detail",#N/A,FALSE,"Detail";"flash",#N/A,FALSE,"Flash";"revenue",#N/A,FALSE,"PDF";"fxexp",#N/A,FALSE,"PDF";"headcount",#N/A,FALSE,"PDF"}</definedName>
    <definedName name="__IPU2_1" hidden="1">{"summary",#N/A,FALSE,"Summary";"daily",#N/A,FALSE,"Daily";"detail",#N/A,FALSE,"Detail";"flash",#N/A,FALSE,"Flash";"revenue",#N/A,FALSE,"PDF";"fxexp",#N/A,FALSE,"PDF";"headcount",#N/A,FALSE,"PDF"}</definedName>
    <definedName name="__jo1" hidden="1">{#N/A,#N/A,FALSE,"Calculator"}</definedName>
    <definedName name="__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p450" hidden="1">{"P450 Monthly Variance",#N/A,FALSE,"NIH P450"}</definedName>
    <definedName name="__pq1" hidden="1">{#N/A,#N/A,FALSE,"TB";#N/A,#N/A,FALSE,"BS";#N/A,#N/A,FALSE,"IS";#N/A,#N/A,FALSE,"TAX";#N/A,#N/A,FALSE,"DUE"}</definedName>
    <definedName name="__q3" hidden="1">'[2]1601 Detail information'!$H$97:$H$129</definedName>
    <definedName name="__q31510" hidden="1">'[3]1601Period 4 Fy98'!#REF!</definedName>
    <definedName name="__r" hidden="1">{#N/A,#N/A,FALSE,"Actual";#N/A,#N/A,FALSE,"Management Report 2";#N/A,#N/A,FALSE,"Management Report 3";#N/A,#N/A,FALSE,"Ergebnis";#N/A,#N/A,FALSE,"Summary";#N/A,#N/A,FALSE,"Konrzern";#N/A,#N/A,FALSE,"Abweichung Budget-Actuell"}</definedName>
    <definedName name="__sky2" hidden="1">{"Summary analysis",#N/A,FALSE,"Total";"OCPH analysis",#N/A,FALSE,"Total";"detail analysis",#N/A,FALSE,"Total"}</definedName>
    <definedName name="__sky2_1" hidden="1">{"Summary analysis",#N/A,FALSE,"Total";"OCPH analysis",#N/A,FALSE,"Total";"detail analysis",#N/A,FALSE,"Total"}</definedName>
    <definedName name="__SM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ttt4343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_www1" hidden="1">{#N/A,#N/A,FALSE,"Calculator"}</definedName>
    <definedName name="__www2" hidden="1">{#N/A,#N/A,FALSE,"Calculator"}</definedName>
    <definedName name="__xlfn.RTD" hidden="1">#NAME?</definedName>
    <definedName name="__zx1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1__123Graph_ACHART_1" hidden="1">[17]CASHFLOW!$F$192:$F$197</definedName>
    <definedName name="_1__FDSAUDITLINK__" hidden="1">{"fdsup://Directions/FactSet Auditing Viewer?action=AUDIT_VALUE&amp;DB=129&amp;ID1=22704610&amp;VALUEID=02401&amp;SDATE=201001&amp;PERIODTYPE=QTR_STD&amp;SCFT=3&amp;window=popup_no_bar&amp;width=385&amp;height=120&amp;START_MAXIMIZED=FALSE&amp;creator=factset&amp;display_string=Audit"}</definedName>
    <definedName name="_10__123Graph_CCHART_4" hidden="1">'[18]CASR  and  EAC'!$D$16:$W$16</definedName>
    <definedName name="_10__FDSAUDITLINK__" hidden="1">{"fdsup://Directions/FactSet Auditing Viewer?action=AUDIT_VALUE&amp;DB=129&amp;ID1=22704610&amp;VALUEID=01706&amp;SDATE=201104&amp;PERIODTYPE=QTR_STD&amp;SCFT=3&amp;window=popup_no_bar&amp;width=385&amp;height=120&amp;START_MAXIMIZED=FALSE&amp;creator=factset&amp;display_string=Audit"}</definedName>
    <definedName name="_100__FDSAUDITLINK__" hidden="1">{"fdsup://Directions/FactSet Auditing Viewer?action=AUDIT_VALUE&amp;DB=129&amp;ID1=22704610&amp;VALUEID=05192&amp;SDATE=201101&amp;PERIODTYPE=QTR_STD&amp;SCFT=3&amp;window=popup_no_bar&amp;width=385&amp;height=120&amp;START_MAXIMIZED=FALSE&amp;creator=factset&amp;display_string=Audit"}</definedName>
    <definedName name="_101__FDSAUDITLINK__" hidden="1">{"fdsup://Directions/FactSet Auditing Viewer?action=AUDIT_VALUE&amp;DB=129&amp;ID1=22704610&amp;VALUEID=05192&amp;SDATE=201004&amp;PERIODTYPE=QTR_STD&amp;SCFT=3&amp;window=popup_no_bar&amp;width=385&amp;height=120&amp;START_MAXIMIZED=FALSE&amp;creator=factset&amp;display_string=Audit"}</definedName>
    <definedName name="_102__FDSAUDITLINK__" hidden="1">{"fdsup://Directions/FactSet Auditing Viewer?action=AUDIT_VALUE&amp;DB=129&amp;ID1=22704610&amp;VALUEID=05192&amp;SDATE=201003&amp;PERIODTYPE=QTR_STD&amp;SCFT=3&amp;window=popup_no_bar&amp;width=385&amp;height=120&amp;START_MAXIMIZED=FALSE&amp;creator=factset&amp;display_string=Audit"}</definedName>
    <definedName name="_103__FDSAUDITLINK__" hidden="1">{"fdsup://Directions/FactSet Auditing Viewer?action=AUDIT_VALUE&amp;DB=129&amp;ID1=22704610&amp;VALUEID=05192&amp;SDATE=201002&amp;PERIODTYPE=QTR_STD&amp;SCFT=3&amp;window=popup_no_bar&amp;width=385&amp;height=120&amp;START_MAXIMIZED=FALSE&amp;creator=factset&amp;display_string=Audit"}</definedName>
    <definedName name="_104__FDSAUDITLINK__" hidden="1">{"fdsup://Directions/FactSet Auditing Viewer?action=AUDIT_VALUE&amp;DB=129&amp;ID1=22704610&amp;VALUEID=05192&amp;SDATE=201001&amp;PERIODTYPE=QTR_STD&amp;SCFT=3&amp;window=popup_no_bar&amp;width=385&amp;height=120&amp;START_MAXIMIZED=FALSE&amp;creator=factset&amp;display_string=Audit"}</definedName>
    <definedName name="_105__FDSAUDITLINK__" hidden="1">{"fdsup://Directions/FactSet Auditing Viewer?action=AUDIT_VALUE&amp;DB=129&amp;ID1=22704610&amp;VALUEID=05192&amp;SDATE=200903&amp;PERIODTYPE=QTR_STD&amp;SCFT=3&amp;window=popup_no_bar&amp;width=385&amp;height=120&amp;START_MAXIMIZED=FALSE&amp;creator=factset&amp;display_string=Audit"}</definedName>
    <definedName name="_106__FDSAUDITLINK__" hidden="1">{"fdsup://Directions/FactSet Auditing Viewer?action=AUDIT_VALUE&amp;DB=129&amp;ID1=22704610&amp;VALUEID=05192&amp;SDATE=200902&amp;PERIODTYPE=QTR_STD&amp;SCFT=3&amp;window=popup_no_bar&amp;width=385&amp;height=120&amp;START_MAXIMIZED=FALSE&amp;creator=factset&amp;display_string=Audit"}</definedName>
    <definedName name="_107__FDSAUDITLINK__" hidden="1">{"fdsup://Directions/FactSet Auditing Viewer?action=AUDIT_VALUE&amp;DB=129&amp;ID1=22704610&amp;VALUEID=05192&amp;SDATE=200901&amp;PERIODTYPE=QTR_STD&amp;SCFT=3&amp;window=popup_no_bar&amp;width=385&amp;height=120&amp;START_MAXIMIZED=FALSE&amp;creator=factset&amp;display_string=Audit"}</definedName>
    <definedName name="_108__FDSAUDITLINK__" hidden="1">{"fdsup://Directions/FactSet Auditing Viewer?action=AUDIT_VALUE&amp;DB=129&amp;ID1=22704610&amp;VALUEID=05192&amp;SDATE=200804&amp;PERIODTYPE=QTR_STD&amp;SCFT=3&amp;window=popup_no_bar&amp;width=385&amp;height=120&amp;START_MAXIMIZED=FALSE&amp;creator=factset&amp;display_string=Audit"}</definedName>
    <definedName name="_109__FDSAUDITLINK__" hidden="1">{"fdsup://Directions/FactSet Auditing Viewer?action=AUDIT_VALUE&amp;DB=129&amp;ID1=22704610&amp;VALUEID=05192&amp;SDATE=200803&amp;PERIODTYPE=QTR_STD&amp;SCFT=3&amp;window=popup_no_bar&amp;width=385&amp;height=120&amp;START_MAXIMIZED=FALSE&amp;creator=factset&amp;display_string=Audit"}</definedName>
    <definedName name="_11__123Graph_DCHART_1A" hidden="1">[19]MP3A!$D$45:$R$45</definedName>
    <definedName name="_11__FDSAUDITLINK__" hidden="1">{"fdsup://Directions/FactSet Auditing Viewer?action=AUDIT_VALUE&amp;DB=129&amp;ID1=22704610&amp;VALUEID=01706&amp;SDATE=201103&amp;PERIODTYPE=QTR_STD&amp;SCFT=3&amp;window=popup_no_bar&amp;width=385&amp;height=120&amp;START_MAXIMIZED=FALSE&amp;creator=factset&amp;display_string=Audit"}</definedName>
    <definedName name="_110__FDSAUDITLINK__" hidden="1">{"fdsup://Directions/FactSet Auditing Viewer?action=AUDIT_VALUE&amp;DB=129&amp;ID1=22704610&amp;VALUEID=05192&amp;SDATE=200802&amp;PERIODTYPE=QTR_STD&amp;SCFT=3&amp;window=popup_no_bar&amp;width=385&amp;height=120&amp;START_MAXIMIZED=FALSE&amp;creator=factset&amp;display_string=Audit"}</definedName>
    <definedName name="_111__FDSAUDITLINK__" hidden="1">{"fdsup://Directions/FactSet Auditing Viewer?action=AUDIT_VALUE&amp;DB=129&amp;ID1=22704610&amp;VALUEID=05192&amp;SDATE=200801&amp;PERIODTYPE=QTR_STD&amp;SCFT=3&amp;window=popup_no_bar&amp;width=385&amp;height=120&amp;START_MAXIMIZED=FALSE&amp;creator=factset&amp;display_string=Audit"}</definedName>
    <definedName name="_112__FDSAUDITLINK__" hidden="1">{"fdsup://Directions/FactSet Auditing Viewer?action=AUDIT_VALUE&amp;DB=129&amp;ID1=22704610&amp;VALUEID=05192&amp;SDATE=200704&amp;PERIODTYPE=QTR_STD&amp;SCFT=3&amp;window=popup_no_bar&amp;width=385&amp;height=120&amp;START_MAXIMIZED=FALSE&amp;creator=factset&amp;display_string=Audit"}</definedName>
    <definedName name="_113__FDSAUDITLINK__" hidden="1">{"fdsup://Directions/FactSet Auditing Viewer?action=AUDIT_VALUE&amp;DB=129&amp;ID1=22704610&amp;VALUEID=05192&amp;SDATE=200703&amp;PERIODTYPE=QTR_STD&amp;SCFT=3&amp;window=popup_no_bar&amp;width=385&amp;height=120&amp;START_MAXIMIZED=FALSE&amp;creator=factset&amp;display_string=Audit"}</definedName>
    <definedName name="_114__FDSAUDITLINK__" hidden="1">{"fdsup://Directions/FactSet Auditing Viewer?action=AUDIT_VALUE&amp;DB=129&amp;ID1=22704610&amp;VALUEID=05192&amp;SDATE=200702&amp;PERIODTYPE=QTR_STD&amp;SCFT=3&amp;window=popup_no_bar&amp;width=385&amp;height=120&amp;START_MAXIMIZED=FALSE&amp;creator=factset&amp;display_string=Audit"}</definedName>
    <definedName name="_115__FDSAUDITLINK__" hidden="1">{"fdsup://Directions/FactSet Auditing Viewer?action=AUDIT_VALUE&amp;DB=129&amp;ID1=22704610&amp;VALUEID=05192&amp;SDATE=200701&amp;PERIODTYPE=QTR_STD&amp;SCFT=3&amp;window=popup_no_bar&amp;width=385&amp;height=120&amp;START_MAXIMIZED=FALSE&amp;creator=factset&amp;display_string=Audit"}</definedName>
    <definedName name="_116__FDSAUDITLINK__" hidden="1">{"fdsup://Directions/FactSet Auditing Viewer?action=AUDIT_VALUE&amp;DB=129&amp;ID1=22704610&amp;VALUEID=05192&amp;SDATE=200604&amp;PERIODTYPE=QTR_STD&amp;SCFT=3&amp;window=popup_no_bar&amp;width=385&amp;height=120&amp;START_MAXIMIZED=FALSE&amp;creator=factset&amp;display_string=Audit"}</definedName>
    <definedName name="_117__FDSAUDITLINK__" hidden="1">{"fdsup://Directions/FactSet Auditing Viewer?action=AUDIT_VALUE&amp;DB=129&amp;ID1=22704610&amp;VALUEID=05192&amp;SDATE=200603&amp;PERIODTYPE=QTR_STD&amp;SCFT=3&amp;window=popup_no_bar&amp;width=385&amp;height=120&amp;START_MAXIMIZED=FALSE&amp;creator=factset&amp;display_string=Audit"}</definedName>
    <definedName name="_118__FDSAUDITLINK__" hidden="1">{"fdsup://Directions/FactSet Auditing Viewer?action=AUDIT_VALUE&amp;DB=129&amp;ID1=22704610&amp;VALUEID=05192&amp;SDATE=200602&amp;PERIODTYPE=QTR_STD&amp;SCFT=3&amp;window=popup_no_bar&amp;width=385&amp;height=120&amp;START_MAXIMIZED=FALSE&amp;creator=factset&amp;display_string=Audit"}</definedName>
    <definedName name="_119__FDSAUDITLINK__" hidden="1">{"fdsup://Directions/FactSet Auditing Viewer?action=AUDIT_VALUE&amp;DB=129&amp;ID1=22704610&amp;VALUEID=05192&amp;SDATE=200601&amp;PERIODTYPE=QTR_STD&amp;SCFT=3&amp;window=popup_no_bar&amp;width=385&amp;height=120&amp;START_MAXIMIZED=FALSE&amp;creator=factset&amp;display_string=Audit"}</definedName>
    <definedName name="_12__123Graph_XCHART_1" hidden="1">[20]SPICPI!$B$18:$B$18</definedName>
    <definedName name="_12__FDSAUDITLINK__" hidden="1">{"fdsup://Directions/FactSet Auditing Viewer?action=AUDIT_VALUE&amp;DB=129&amp;ID1=22704610&amp;VALUEID=01706&amp;SDATE=201102&amp;PERIODTYPE=QTR_STD&amp;SCFT=3&amp;window=popup_no_bar&amp;width=385&amp;height=120&amp;START_MAXIMIZED=FALSE&amp;creator=factset&amp;display_string=Audit"}</definedName>
    <definedName name="_120__FDSAUDITLINK__" hidden="1">{"fdsup://Directions/FactSet Auditing Viewer?action=AUDIT_VALUE&amp;DB=129&amp;ID1=22704610&amp;VALUEID=01151&amp;SDATE=2011&amp;PERIODTYPE=ANN_STD&amp;SCFT=3&amp;window=popup_no_bar&amp;width=385&amp;height=120&amp;START_MAXIMIZED=FALSE&amp;creator=factset&amp;display_string=Audit"}</definedName>
    <definedName name="_121__FDSAUDITLINK__" hidden="1">{"fdsup://Directions/FactSet Auditing Viewer?action=AUDIT_VALUE&amp;DB=129&amp;ID1=22704610&amp;VALUEID=01151&amp;SDATE=2010&amp;PERIODTYPE=ANN_STD&amp;SCFT=3&amp;window=popup_no_bar&amp;width=385&amp;height=120&amp;START_MAXIMIZED=FALSE&amp;creator=factset&amp;display_string=Audit"}</definedName>
    <definedName name="_122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123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123Grapha_E" hidden="1">#REF!</definedName>
    <definedName name="_124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125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126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127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128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129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13__123Graph_XCHART_1A" hidden="1">[19]MP3A!$D$38:$U$38</definedName>
    <definedName name="_13__FDSAUDITLINK__" hidden="1">{"fdsup://Directions/FactSet Auditing Viewer?action=AUDIT_VALUE&amp;DB=129&amp;ID1=22704610&amp;VALUEID=01706&amp;SDATE=201101&amp;PERIODTYPE=QTR_STD&amp;SCFT=3&amp;window=popup_no_bar&amp;width=385&amp;height=120&amp;START_MAXIMIZED=FALSE&amp;creator=factset&amp;display_string=Audit"}</definedName>
    <definedName name="_130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131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132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133__FDSAUDITLINK__" hidden="1">{"fdsup://Directions/FactSet Auditing Viewer?action=AUDIT_VALUE&amp;DB=129&amp;ID1=22704610&amp;VALUEID=03501&amp;SDATE=200602&amp;PERIODTYPE=QTR_STD&amp;SCFT=3&amp;window=popup_no_bar&amp;width=385&amp;height=120&amp;START_MAXIMIZED=FALSE&amp;creator=factset&amp;display_string=Audit"}</definedName>
    <definedName name="_134__FDSAUDITLINK__" hidden="1">{"fdsup://Directions/FactSet Auditing Viewer?action=AUDIT_VALUE&amp;DB=129&amp;ID1=22704610&amp;VALUEID=03501&amp;SDATE=200601&amp;PERIODTYPE=QTR_STD&amp;SCFT=3&amp;window=popup_no_bar&amp;width=385&amp;height=120&amp;START_MAXIMIZED=FALSE&amp;creator=factset&amp;display_string=Audit"}</definedName>
    <definedName name="_135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3"}</definedName>
    <definedName name="_136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"}</definedName>
    <definedName name="_137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1"}</definedName>
    <definedName name="_138__FDSAUDITLINK__" hidden="1">{"fdsup://directions/FAT Viewer?action=UPDATE&amp;creator=factset&amp;DYN_ARGS=TRUE&amp;DOC_NAME=FAT:FQL_AUDITING_CLIENT_TEMPLATE.FAT&amp;display_string=Audit&amp;VAR:KEY=JGFSLQJUVW&amp;VAR:QUERY=RkZfRVBTX0RJTF9BRlRfWE9SRChBTk4sMy8xOC8yMDA1LE5PVyk=&amp;WINDOW=FIRST_POPUP&amp;HEIGHT=450&amp;WI","DTH=450&amp;START_MAXIMIZED=FALSE&amp;VAR:CALENDAR=US&amp;VAR:SYMBOL=22704610&amp;VAR:INDEX=3"}</definedName>
    <definedName name="_139__FDSAUDITLINK__" hidden="1">{"fdsup://directions/FAT Viewer?action=UPDATE&amp;creator=factset&amp;DYN_ARGS=TRUE&amp;DOC_NAME=FAT:FQL_AUDITING_CLIENT_TEMPLATE.FAT&amp;display_string=Audit&amp;VAR:KEY=JGFSLQJUVW&amp;VAR:QUERY=RkZfRVBTX0RJTF9BRlRfWE9SRChBTk4sMy8xOC8yMDA1LE5PVyk=&amp;WINDOW=FIRST_POPUP&amp;HEIGHT=450&amp;WI","DTH=450&amp;START_MAXIMIZED=FALSE&amp;VAR:CALENDAR=US&amp;VAR:SYMBOL=22704610&amp;VAR:INDEX=2"}</definedName>
    <definedName name="_14__123Graph_XCHART_3" hidden="1">'[18]CASR  and  EAC'!$D$7:$W$7</definedName>
    <definedName name="_14__FDSAUDITLINK__" hidden="1">{"fdsup://Directions/FactSet Auditing Viewer?action=AUDIT_VALUE&amp;DB=129&amp;ID1=22704610&amp;VALUEID=02401&amp;SDATE=2011&amp;PERIODTYPE=ANN_STD&amp;SCFT=3&amp;window=popup_no_bar&amp;width=385&amp;height=120&amp;START_MAXIMIZED=FALSE&amp;creator=factset&amp;display_string=Audit"}</definedName>
    <definedName name="_140__FDSAUDITLINK__" hidden="1">{"fdsup://directions/FAT Viewer?action=UPDATE&amp;creator=factset&amp;DYN_ARGS=TRUE&amp;DOC_NAME=FAT:FQL_AUDITING_CLIENT_TEMPLATE.FAT&amp;display_string=Audit&amp;VAR:KEY=JGFSLQJUVW&amp;VAR:QUERY=RkZfRVBTX0RJTF9BRlRfWE9SRChBTk4sMy8xOC8yMDA1LE5PVyk=&amp;WINDOW=FIRST_POPUP&amp;HEIGHT=450&amp;WI","DTH=450&amp;START_MAXIMIZED=FALSE&amp;VAR:CALENDAR=US&amp;VAR:SYMBOL=22704610&amp;VAR:INDEX=1"}</definedName>
    <definedName name="_141__FDSAUDITLINK__" hidden="1">{"fdsup://directions/FAT Viewer?action=UPDATE&amp;creator=factset&amp;DYN_ARGS=TRUE&amp;DOC_NAME=FAT:FQL_AUDITING_CLIENT_TEMPLATE.FAT&amp;display_string=Audit&amp;VAR:KEY=JGFSLQJUVW&amp;VAR:QUERY=RkZfRVBTX0RJTF9BRlRfWE9SRChBTk4sMy8xOC8yMDA1LE5PVyk=&amp;WINDOW=FIRST_POPUP&amp;HEIGHT=450&amp;WI","DTH=450&amp;START_MAXIMIZED=FALSE&amp;VAR:CALENDAR=US&amp;VAR:SYMBOL=22704610&amp;VAR:INDEX=0"}</definedName>
    <definedName name="_142__FDSAUDITLINK__" hidden="1">{"fdsup://Directions/FactSet Auditing Viewer?action=AUDIT_VALUE&amp;DB=129&amp;ID1=22704610&amp;VALUEID=10010&amp;SDATE=2011&amp;PERIODTYPE=ANN_STD&amp;SCFT=3&amp;window=popup_no_bar&amp;width=385&amp;height=120&amp;START_MAXIMIZED=FALSE&amp;creator=factset&amp;display_string=Audit"}</definedName>
    <definedName name="_143__FDSAUDITLINK__" hidden="1">{"fdsup://Directions/FactSet Auditing Viewer?action=AUDIT_VALUE&amp;DB=129&amp;ID1=22704610&amp;VALUEID=10010&amp;SDATE=2010&amp;PERIODTYPE=ANN_STD&amp;SCFT=3&amp;window=popup_no_bar&amp;width=385&amp;height=120&amp;START_MAXIMIZED=FALSE&amp;creator=factset&amp;display_string=Audit"}</definedName>
    <definedName name="_144__FDSAUDITLINK__" hidden="1">{"fdsup://Directions/FactSet Auditing Viewer?action=AUDIT_VALUE&amp;DB=129&amp;ID1=22704610&amp;VALUEID=10010&amp;SDATE=2009&amp;PERIODTYPE=ANN_STD&amp;SCFT=3&amp;window=popup_no_bar&amp;width=385&amp;height=120&amp;START_MAXIMIZED=FALSE&amp;creator=factset&amp;display_string=Audit"}</definedName>
    <definedName name="_145__FDSAUDITLINK__" hidden="1">{"fdsup://Directions/FactSet Auditing Viewer?action=AUDIT_VALUE&amp;DB=129&amp;ID1=22704610&amp;VALUEID=10010&amp;SDATE=2008&amp;PERIODTYPE=ANN_STD&amp;SCFT=3&amp;window=popup_no_bar&amp;width=385&amp;height=120&amp;START_MAXIMIZED=FALSE&amp;creator=factset&amp;display_string=Audit"}</definedName>
    <definedName name="_146__FDSAUDITLINK__" hidden="1">{"fdsup://Directions/FactSet Auditing Viewer?action=AUDIT_VALUE&amp;DB=129&amp;ID1=22704610&amp;VALUEID=10010&amp;SDATE=2007&amp;PERIODTYPE=ANN_STD&amp;SCFT=3&amp;window=popup_no_bar&amp;width=385&amp;height=120&amp;START_MAXIMIZED=FALSE&amp;creator=factset&amp;display_string=Audit"}</definedName>
    <definedName name="_147__FDSAUDITLINK__" hidden="1">{"fdsup://Directions/FactSet Auditing Viewer?action=AUDIT_VALUE&amp;DB=129&amp;ID1=22704610&amp;VALUEID=10010&amp;SDATE=2006&amp;PERIODTYPE=ANN_STD&amp;SCFT=3&amp;window=popup_no_bar&amp;width=385&amp;height=120&amp;START_MAXIMIZED=FALSE&amp;creator=factset&amp;display_string=Audit"}</definedName>
    <definedName name="_148__FDSAUDITLINK__" hidden="1">{"fdsup://Directions/FactSet Auditing Viewer?action=AUDIT_VALUE&amp;DB=129&amp;ID1=22704610&amp;VALUEID=10010&amp;SDATE=2005&amp;PERIODTYPE=ANN_STD&amp;SCFT=3&amp;window=popup_no_bar&amp;width=385&amp;height=120&amp;START_MAXIMIZED=FALSE&amp;creator=factset&amp;display_string=Audit"}</definedName>
    <definedName name="_149__FDSAUDITLINK__" hidden="1">{"fdsup://Directions/FactSet Auditing Viewer?action=AUDIT_VALUE&amp;DB=129&amp;ID1=22704610&amp;VALUEID=05192&amp;SDATE=2011&amp;PERIODTYPE=ANN_STD&amp;SCFT=3&amp;window=popup_no_bar&amp;width=385&amp;height=120&amp;START_MAXIMIZED=FALSE&amp;creator=factset&amp;display_string=Audit"}</definedName>
    <definedName name="_15__123Graph_XCHART_4" hidden="1">'[18]CASR  and  EAC'!$D$13:$W$13</definedName>
    <definedName name="_15__FDSAUDITLINK__" hidden="1">{"fdsup://Directions/FactSet Auditing Viewer?action=AUDIT_VALUE&amp;DB=129&amp;ID1=22704610&amp;VALUEID=02401&amp;SDATE=2010&amp;PERIODTYPE=ANN_STD&amp;SCFT=3&amp;window=popup_no_bar&amp;width=385&amp;height=120&amp;START_MAXIMIZED=FALSE&amp;creator=factset&amp;display_string=Audit"}</definedName>
    <definedName name="_150__FDSAUDITLINK__" hidden="1">{"fdsup://Directions/FactSet Auditing Viewer?action=AUDIT_VALUE&amp;DB=129&amp;ID1=22704610&amp;VALUEID=05192&amp;SDATE=2010&amp;PERIODTYPE=ANN_STD&amp;SCFT=3&amp;window=popup_no_bar&amp;width=385&amp;height=120&amp;START_MAXIMIZED=FALSE&amp;creator=factset&amp;display_string=Audit"}</definedName>
    <definedName name="_151__FDSAUDITLINK__" hidden="1">{"fdsup://Directions/FactSet Auditing Viewer?action=AUDIT_VALUE&amp;DB=129&amp;ID1=22704610&amp;VALUEID=05192&amp;SDATE=2009&amp;PERIODTYPE=ANN_STD&amp;SCFT=3&amp;window=popup_no_bar&amp;width=385&amp;height=120&amp;START_MAXIMIZED=FALSE&amp;creator=factset&amp;display_string=Audit"}</definedName>
    <definedName name="_152__FDSAUDITLINK__" hidden="1">{"fdsup://Directions/FactSet Auditing Viewer?action=AUDIT_VALUE&amp;DB=129&amp;ID1=22704610&amp;VALUEID=05192&amp;SDATE=2008&amp;PERIODTYPE=ANN_STD&amp;SCFT=3&amp;window=popup_no_bar&amp;width=385&amp;height=120&amp;START_MAXIMIZED=FALSE&amp;creator=factset&amp;display_string=Audit"}</definedName>
    <definedName name="_153__FDSAUDITLINK__" hidden="1">{"fdsup://Directions/FactSet Auditing Viewer?action=AUDIT_VALUE&amp;DB=129&amp;ID1=22704610&amp;VALUEID=05192&amp;SDATE=2007&amp;PERIODTYPE=ANN_STD&amp;SCFT=3&amp;window=popup_no_bar&amp;width=385&amp;height=120&amp;START_MAXIMIZED=FALSE&amp;creator=factset&amp;display_string=Audit"}</definedName>
    <definedName name="_154__FDSAUDITLINK__" hidden="1">{"fdsup://Directions/FactSet Auditing Viewer?action=AUDIT_VALUE&amp;DB=129&amp;ID1=22704610&amp;VALUEID=05192&amp;SDATE=2006&amp;PERIODTYPE=ANN_STD&amp;SCFT=3&amp;window=popup_no_bar&amp;width=385&amp;height=120&amp;START_MAXIMIZED=FALSE&amp;creator=factset&amp;display_string=Audit"}</definedName>
    <definedName name="_155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156__FDSAUDITLINK__" hidden="1">{"fdsup://Directions/FactSet Auditing Viewer?action=AUDIT_VALUE&amp;DB=129&amp;ID1=22704610&amp;VALUEID=04751&amp;SDATE=2010&amp;PERIODTYPE=ANN_STD&amp;SCFT=3&amp;window=popup_no_bar&amp;width=385&amp;height=120&amp;START_MAXIMIZED=FALSE&amp;creator=factset&amp;display_string=Audit"}</definedName>
    <definedName name="_157__FDSAUDITLINK__" hidden="1">{"fdsup://Directions/FactSet Auditing Viewer?action=AUDIT_VALUE&amp;DB=129&amp;ID1=22704610&amp;VALUEID=04751&amp;SDATE=2009&amp;PERIODTYPE=ANN_STD&amp;SCFT=3&amp;window=popup_no_bar&amp;width=385&amp;height=120&amp;START_MAXIMIZED=FALSE&amp;creator=factset&amp;display_string=Audit"}</definedName>
    <definedName name="_158__FDSAUDITLINK__" hidden="1">{"fdsup://Directions/FactSet Auditing Viewer?action=AUDIT_VALUE&amp;DB=129&amp;ID1=22704610&amp;VALUEID=04751&amp;SDATE=2007&amp;PERIODTYPE=ANN_STD&amp;SCFT=3&amp;window=popup_no_bar&amp;width=385&amp;height=120&amp;START_MAXIMIZED=FALSE&amp;creator=factset&amp;display_string=Audit"}</definedName>
    <definedName name="_159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29"}</definedName>
    <definedName name="_16__FDSAUDITLINK__" hidden="1">{"fdsup://Directions/FactSet Auditing Viewer?action=AUDIT_VALUE&amp;DB=129&amp;ID1=22704610&amp;VALUEID=02401&amp;SDATE=2009&amp;PERIODTYPE=ANN_STD&amp;SCFT=3&amp;window=popup_no_bar&amp;width=385&amp;height=120&amp;START_MAXIMIZED=FALSE&amp;creator=factset&amp;display_string=Audit"}</definedName>
    <definedName name="_160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28"}</definedName>
    <definedName name="_161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27"}</definedName>
    <definedName name="_162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26"}</definedName>
    <definedName name="_163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25"}</definedName>
    <definedName name="_164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24"}</definedName>
    <definedName name="_165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23"}</definedName>
    <definedName name="_166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22"}</definedName>
    <definedName name="_167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21"}</definedName>
    <definedName name="_168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19"}</definedName>
    <definedName name="_169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13"}</definedName>
    <definedName name="_17__FDSAUDITLINK__" hidden="1">{"fdsup://Directions/FactSet Auditing Viewer?action=AUDIT_VALUE&amp;DB=129&amp;ID1=22704610&amp;VALUEID=01151&amp;SDATE=201104&amp;PERIODTYPE=QTR_STD&amp;SCFT=3&amp;window=popup_no_bar&amp;width=385&amp;height=120&amp;START_MAXIMIZED=FALSE&amp;creator=factset&amp;display_string=Audit"}</definedName>
    <definedName name="_170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10"}</definedName>
    <definedName name="_171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6"}</definedName>
    <definedName name="_172__FDSAUDITLINK__" hidden="1">{"fdsup://directions/FAT Viewer?action=UPDATE&amp;creator=factset&amp;DYN_ARGS=TRUE&amp;DOC_NAME=FAT:FQL_AUDITING_CLIENT_TEMPLATE.FAT&amp;display_string=Audit&amp;VAR:KEY=HAFGXMTUPO&amp;VAR:QUERY=RkZfQlBTKFFUUiwzLzE4LzIwMDUsTk9XKQ==&amp;WINDOW=FIRST_POPUP&amp;HEIGHT=450&amp;WIDTH=450&amp;START_MA","XIMIZED=FALSE&amp;VAR:CALENDAR=US&amp;VAR:SYMBOL=22704610&amp;VAR:INDEX=0"}</definedName>
    <definedName name="_173__FDSAUDITLINK__" hidden="1">{"fdsup://Directions/FactSet Auditing Viewer?action=AUDIT_VALUE&amp;DB=129&amp;ID1=22704610&amp;VALUEID=03426&amp;SDATE=201202&amp;PERIODTYPE=QTR_STD&amp;SCFT=3&amp;window=popup_no_bar&amp;width=385&amp;height=120&amp;START_MAXIMIZED=FALSE&amp;creator=factset&amp;display_string=Audit"}</definedName>
    <definedName name="_174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29"}</definedName>
    <definedName name="_175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28"}</definedName>
    <definedName name="_176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27"}</definedName>
    <definedName name="_177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26"}</definedName>
    <definedName name="_178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25"}</definedName>
    <definedName name="_179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24"}</definedName>
    <definedName name="_18__FDSAUDITLINK__" hidden="1">{"fdsup://Directions/FactSet Auditing Viewer?action=AUDIT_VALUE&amp;DB=129&amp;ID1=22704610&amp;VALUEID=01151&amp;SDATE=201103&amp;PERIODTYPE=QTR_STD&amp;SCFT=3&amp;window=popup_no_bar&amp;width=385&amp;height=120&amp;START_MAXIMIZED=FALSE&amp;creator=factset&amp;display_string=Audit"}</definedName>
    <definedName name="_180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23"}</definedName>
    <definedName name="_181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22"}</definedName>
    <definedName name="_182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21"}</definedName>
    <definedName name="_183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19"}</definedName>
    <definedName name="_184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13"}</definedName>
    <definedName name="_185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10"}</definedName>
    <definedName name="_186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6"}</definedName>
    <definedName name="_187__FDSAUDITLINK__" hidden="1">{"fdsup://directions/FAT Viewer?action=UPDATE&amp;creator=factset&amp;DYN_ARGS=TRUE&amp;DOC_NAME=FAT:FQL_AUDITING_CLIENT_TEMPLATE.FAT&amp;display_string=Audit&amp;VAR:KEY=BKHINAHIHS&amp;VAR:QUERY=RkZfRVFfVE9UKFFUUiwzLzE4LzIwMDUsTk9XKQ==&amp;WINDOW=FIRST_POPUP&amp;HEIGHT=450&amp;WIDTH=450&amp;STAR","T_MAXIMIZED=FALSE&amp;VAR:CALENDAR=US&amp;VAR:SYMBOL=22704610&amp;VAR:INDEX=0"}</definedName>
    <definedName name="_188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6"}</definedName>
    <definedName name="_189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5"}</definedName>
    <definedName name="_19__FDSAUDITLINK__" hidden="1">{"fdsup://Directions/FactSet Auditing Viewer?action=AUDIT_VALUE&amp;DB=129&amp;ID1=22704610&amp;VALUEID=01151&amp;SDATE=201102&amp;PERIODTYPE=QTR_STD&amp;SCFT=3&amp;window=popup_no_bar&amp;width=385&amp;height=120&amp;START_MAXIMIZED=FALSE&amp;creator=factset&amp;display_string=Audit"}</definedName>
    <definedName name="_190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4"}</definedName>
    <definedName name="_191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3"}</definedName>
    <definedName name="_192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2"}</definedName>
    <definedName name="_193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1"}</definedName>
    <definedName name="_194__FDSAUDITLINK__" hidden="1">{"fdsup://directions/FAT Viewer?action=UPDATE&amp;creator=factset&amp;DYN_ARGS=TRUE&amp;DOC_NAME=FAT:FQL_AUDITING_CLIENT_TEMPLATE.FAT&amp;display_string=Audit&amp;VAR:KEY=HARQHCZODQ&amp;VAR:QUERY=RkZfU0hMRFJTX0VRKEFOTiwzLzE4LzIwMDUsTk9XKQ==&amp;WINDOW=FIRST_POPUP&amp;HEIGHT=450&amp;WIDTH=450&amp;","START_MAXIMIZED=FALSE&amp;VAR:CALENDAR=US&amp;VAR:SYMBOL=22704610&amp;VAR:INDEX=0"}</definedName>
    <definedName name="_195__FDSAUDITLINK__" hidden="1">{"fdsup://Directions/FactSet Auditing Viewer?action=AUDIT_VALUE&amp;DB=129&amp;ID1=22704610&amp;VALUEID=03501&amp;SDATE=201202&amp;PERIODTYPE=QTR_STD&amp;SCFT=3&amp;window=popup_no_bar&amp;width=385&amp;height=120&amp;START_MAXIMIZED=FALSE&amp;creator=factset&amp;display_string=Audit"}</definedName>
    <definedName name="_196__FDSAUDITLINK__" hidden="1">{"fdsup://Directions/FactSet Auditing Viewer?action=AUDIT_VALUE&amp;DB=129&amp;ID1=22704610&amp;VALUEID=03501&amp;SDATE=201104&amp;PERIODTYPE=QTR_STD&amp;SCFT=3&amp;window=popup_no_bar&amp;width=385&amp;height=120&amp;START_MAXIMIZED=FALSE&amp;creator=factset&amp;display_string=Audit"}</definedName>
    <definedName name="_197__FDSAUDITLINK__" hidden="1">{"fdsup://Directions/FactSet Auditing Viewer?action=AUDIT_VALUE&amp;DB=129&amp;ID1=22704610&amp;VALUEID=03501&amp;SDATE=201103&amp;PERIODTYPE=QTR_STD&amp;SCFT=3&amp;window=popup_no_bar&amp;width=385&amp;height=120&amp;START_MAXIMIZED=FALSE&amp;creator=factset&amp;display_string=Audit"}</definedName>
    <definedName name="_198__FDSAUDITLINK__" hidden="1">{"fdsup://Directions/FactSet Auditing Viewer?action=AUDIT_VALUE&amp;DB=129&amp;ID1=22704610&amp;VALUEID=03501&amp;SDATE=201102&amp;PERIODTYPE=QTR_STD&amp;SCFT=3&amp;window=popup_no_bar&amp;width=385&amp;height=120&amp;START_MAXIMIZED=FALSE&amp;creator=factset&amp;display_string=Audit"}</definedName>
    <definedName name="_199__FDSAUDITLINK__" hidden="1">{"fdsup://Directions/FactSet Auditing Viewer?action=AUDIT_VALUE&amp;DB=129&amp;ID1=22704610&amp;VALUEID=03501&amp;SDATE=201101&amp;PERIODTYPE=QTR_STD&amp;SCFT=3&amp;window=popup_no_bar&amp;width=385&amp;height=120&amp;START_MAXIMIZED=FALSE&amp;creator=factset&amp;display_string=Audit"}</definedName>
    <definedName name="_2__123Graph_ACHART_1" hidden="1">[17]CASHFLOW!$F$192:$F$197</definedName>
    <definedName name="_2__123Graph_ACHART_1A" hidden="1">[19]MP3A!$D$42:$R$42</definedName>
    <definedName name="_2__123Graph_ACHART_2" hidden="1">[17]CASHFLOW!$F$192:$F$197</definedName>
    <definedName name="_2__123Graph_BCHART_1" hidden="1">[21]CASHFLOW!#REF!</definedName>
    <definedName name="_2__FDSAUDITLINK__" hidden="1">{"fdsup://Directions/FactSet Auditing Viewer?action=AUDIT_VALUE&amp;DB=129&amp;ID1=22704610&amp;VALUEID=02401&amp;SDATE=200903&amp;PERIODTYPE=QTR_STD&amp;SCFT=3&amp;window=popup_no_bar&amp;width=385&amp;height=120&amp;START_MAXIMIZED=FALSE&amp;creator=factset&amp;display_string=Audit"}</definedName>
    <definedName name="_20__FDSAUDITLINK__" hidden="1">{"fdsup://Directions/FactSet Auditing Viewer?action=AUDIT_VALUE&amp;DB=129&amp;ID1=22704610&amp;VALUEID=01151&amp;SDATE=201101&amp;PERIODTYPE=QTR_STD&amp;SCFT=3&amp;window=popup_no_bar&amp;width=385&amp;height=120&amp;START_MAXIMIZED=FALSE&amp;creator=factset&amp;display_string=Audit"}</definedName>
    <definedName name="_200__FDSAUDITLINK__" hidden="1">{"fdsup://Directions/FactSet Auditing Viewer?action=AUDIT_VALUE&amp;DB=129&amp;ID1=22704610&amp;VALUEID=03501&amp;SDATE=201004&amp;PERIODTYPE=QTR_STD&amp;SCFT=3&amp;window=popup_no_bar&amp;width=385&amp;height=120&amp;START_MAXIMIZED=FALSE&amp;creator=factset&amp;display_string=Audit"}</definedName>
    <definedName name="_201__FDSAUDITLINK__" hidden="1">{"fdsup://Directions/FactSet Auditing Viewer?action=AUDIT_VALUE&amp;DB=129&amp;ID1=22704610&amp;VALUEID=03501&amp;SDATE=201003&amp;PERIODTYPE=QTR_STD&amp;SCFT=3&amp;window=popup_no_bar&amp;width=385&amp;height=120&amp;START_MAXIMIZED=FALSE&amp;creator=factset&amp;display_string=Audit"}</definedName>
    <definedName name="_202__FDSAUDITLINK__" hidden="1">{"fdsup://Directions/FactSet Auditing Viewer?action=AUDIT_VALUE&amp;DB=129&amp;ID1=22704610&amp;VALUEID=03501&amp;SDATE=201002&amp;PERIODTYPE=QTR_STD&amp;SCFT=3&amp;window=popup_no_bar&amp;width=385&amp;height=120&amp;START_MAXIMIZED=FALSE&amp;creator=factset&amp;display_string=Audit"}</definedName>
    <definedName name="_203__FDSAUDITLINK__" hidden="1">{"fdsup://Directions/FactSet Auditing Viewer?action=AUDIT_VALUE&amp;DB=129&amp;ID1=22704610&amp;VALUEID=03501&amp;SDATE=200802&amp;PERIODTYPE=QTR_STD&amp;SCFT=3&amp;window=popup_no_bar&amp;width=385&amp;height=120&amp;START_MAXIMIZED=FALSE&amp;creator=factset&amp;display_string=Audit"}</definedName>
    <definedName name="_204__FDSAUDITLINK__" hidden="1">{"fdsup://Directions/FactSet Auditing Viewer?action=AUDIT_VALUE&amp;DB=129&amp;ID1=22704610&amp;VALUEID=03501&amp;SDATE=200703&amp;PERIODTYPE=QTR_STD&amp;SCFT=3&amp;window=popup_no_bar&amp;width=385&amp;height=120&amp;START_MAXIMIZED=FALSE&amp;creator=factset&amp;display_string=Audit"}</definedName>
    <definedName name="_205__FDSAUDITLINK__" hidden="1">{"fdsup://Directions/FactSet Auditing Viewer?action=AUDIT_VALUE&amp;DB=129&amp;ID1=22704610&amp;VALUEID=03501&amp;SDATE=200603&amp;PERIODTYPE=QTR_STD&amp;SCFT=3&amp;window=popup_no_bar&amp;width=385&amp;height=120&amp;START_MAXIMIZED=FALSE&amp;creator=factset&amp;display_string=Audit"}</definedName>
    <definedName name="_206__FDSAUDITLINK__" hidden="1">{"fdsup://Directions/FactSet Auditing Viewer?action=AUDIT_VALUE&amp;DB=129&amp;ID1=22704610&amp;VALUEID=03501&amp;SDATE=2005&amp;PERIODTYPE=ANN_STD&amp;SCFT=3&amp;window=popup_no_bar&amp;width=385&amp;height=120&amp;START_MAXIMIZED=FALSE&amp;creator=factset&amp;display_string=Audit"}</definedName>
    <definedName name="_207__FDSAUDITLINK__" hidden="1">{"fdsup://Directions/FactSet Auditing Viewer?action=AUDIT_VALUE&amp;DB=129&amp;ID1=22704610&amp;VALUEID=03501&amp;SDATE=2011&amp;PERIODTYPE=ANN_STD&amp;SCFT=3&amp;window=popup_no_bar&amp;width=385&amp;height=120&amp;START_MAXIMIZED=FALSE&amp;creator=factset&amp;display_string=Audit"}</definedName>
    <definedName name="_208__FDSAUDITLINK__" hidden="1">{"fdsup://Directions/FactSet Auditing Viewer?action=AUDIT_VALUE&amp;DB=129&amp;ID1=22704610&amp;VALUEID=03501&amp;SDATE=2010&amp;PERIODTYPE=ANN_STD&amp;SCFT=3&amp;window=popup_no_bar&amp;width=385&amp;height=120&amp;START_MAXIMIZED=FALSE&amp;creator=factset&amp;display_string=Audit"}</definedName>
    <definedName name="_209__FDSAUDITLINK__" hidden="1">{"fdsup://Directions/FactSet Auditing Viewer?action=AUDIT_VALUE&amp;DB=129&amp;ID1=22704610&amp;VALUEID=03501&amp;SDATE=2009&amp;PERIODTYPE=ANN_STD&amp;SCFT=3&amp;window=popup_no_bar&amp;width=385&amp;height=120&amp;START_MAXIMIZED=FALSE&amp;creator=factset&amp;display_string=Audit"}</definedName>
    <definedName name="_21__FDSAUDITLINK__" hidden="1">{"fdsup://Directions/FactSet Auditing Viewer?action=AUDIT_VALUE&amp;DB=129&amp;ID1=22704610&amp;VALUEID=01151&amp;SDATE=201004&amp;PERIODTYPE=QTR_STD&amp;SCFT=3&amp;window=popup_no_bar&amp;width=385&amp;height=120&amp;START_MAXIMIZED=FALSE&amp;creator=factset&amp;display_string=Audit"}</definedName>
    <definedName name="_210__FDSAUDITLINK__" hidden="1">{"fdsup://Directions/FactSet Auditing Viewer?action=AUDIT_VALUE&amp;DB=129&amp;ID1=22704610&amp;VALUEID=03501&amp;SDATE=2008&amp;PERIODTYPE=ANN_STD&amp;SCFT=3&amp;window=popup_no_bar&amp;width=385&amp;height=120&amp;START_MAXIMIZED=FALSE&amp;creator=factset&amp;display_string=Audit"}</definedName>
    <definedName name="_211__FDSAUDITLINK__" hidden="1">{"fdsup://Directions/FactSet Auditing Viewer?action=AUDIT_VALUE&amp;DB=129&amp;ID1=22704610&amp;VALUEID=03501&amp;SDATE=2007&amp;PERIODTYPE=ANN_STD&amp;SCFT=3&amp;window=popup_no_bar&amp;width=385&amp;height=120&amp;START_MAXIMIZED=FALSE&amp;creator=factset&amp;display_string=Audit"}</definedName>
    <definedName name="_212__FDSAUDITLINK__" hidden="1">{"fdsup://Directions/FactSet Auditing Viewer?action=AUDIT_VALUE&amp;DB=129&amp;ID1=22704610&amp;VALUEID=03501&amp;SDATE=2006&amp;PERIODTYPE=ANN_STD&amp;SCFT=3&amp;window=popup_no_bar&amp;width=385&amp;height=120&amp;START_MAXIMIZED=FALSE&amp;creator=factset&amp;display_string=Audit"}</definedName>
    <definedName name="_213__FDSAUDITLINK__" hidden="1">{"fdsup://Directions/FactSet Auditing Viewer?action=AUDIT_VALUE&amp;DB=129&amp;ID1=22704610&amp;VALUEID=03501&amp;SDATE=2005&amp;PERIODTYPE=ANN_STD&amp;SCFT=3&amp;window=popup_no_bar&amp;width=385&amp;height=120&amp;START_MAXIMIZED=FALSE&amp;creator=factset&amp;display_string=Audit"}</definedName>
    <definedName name="_214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15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16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17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18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19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2__FDSAUDITLINK__" hidden="1">{"fdsup://Directions/FactSet Auditing Viewer?action=AUDIT_VALUE&amp;DB=129&amp;ID1=22704610&amp;VALUEID=01151&amp;SDATE=201002&amp;PERIODTYPE=QTR_STD&amp;SCFT=3&amp;window=popup_no_bar&amp;width=385&amp;height=120&amp;START_MAXIMIZED=FALSE&amp;creator=factset&amp;display_string=Audit"}</definedName>
    <definedName name="_220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21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22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23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24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225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226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27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28__FDSAUDITLINK__" hidden="1">{"fdsup://Directions/FactSet Auditing Viewer?action=AUDIT_VALUE&amp;DB=129&amp;ID1=22704610&amp;VALUEID=04148&amp;SDATE=2011&amp;PERIODTYPE=ANN_STD&amp;SCFT=3&amp;window=popup_no_bar&amp;width=385&amp;height=120&amp;START_MAXIMIZED=FALSE&amp;creator=factset&amp;display_string=Audit"}</definedName>
    <definedName name="_229__FDSAUDITLINK__" hidden="1">{"fdsup://Directions/FactSet Auditing Viewer?action=AUDIT_VALUE&amp;DB=129&amp;ID1=22704610&amp;VALUEID=04148&amp;SDATE=2011&amp;PERIODTYPE=ANN_STD&amp;SCFT=3&amp;window=popup_no_bar&amp;width=385&amp;height=120&amp;START_MAXIMIZED=FALSE&amp;creator=factset&amp;display_string=Audit"}</definedName>
    <definedName name="_23__FDSAUDITLINK__" hidden="1">{"fdsup://Directions/FactSet Auditing Viewer?action=AUDIT_VALUE&amp;DB=129&amp;ID1=22704610&amp;VALUEID=01151&amp;SDATE=201001&amp;PERIODTYPE=QTR_STD&amp;SCFT=3&amp;window=popup_no_bar&amp;width=385&amp;height=120&amp;START_MAXIMIZED=FALSE&amp;creator=factset&amp;display_string=Audit"}</definedName>
    <definedName name="_230__FDSAUDITLINK__" hidden="1">{"fdsup://Directions/FactSet Auditing Viewer?action=AUDIT_VALUE&amp;DB=129&amp;ID1=22704610&amp;VALUEID=04148&amp;SDATE=2011&amp;PERIODTYPE=ANN_STD&amp;SCFT=3&amp;window=popup_no_bar&amp;width=385&amp;height=120&amp;START_MAXIMIZED=FALSE&amp;creator=factset&amp;display_string=Audit"}</definedName>
    <definedName name="_231__FDSAUDITLINK__" hidden="1">{"fdsup://Directions/FactSet Auditing Viewer?action=AUDIT_VALUE&amp;DB=129&amp;ID1=22704610&amp;VALUEID=04148&amp;SDATE=2011&amp;PERIODTYPE=ANN_STD&amp;SCFT=3&amp;window=popup_no_bar&amp;width=385&amp;height=120&amp;START_MAXIMIZED=FALSE&amp;creator=factset&amp;display_string=Audit"}</definedName>
    <definedName name="_232__FDSAUDITLINK__" hidden="1">{"fdsup://Directions/FactSet Auditing Viewer?action=AUDIT_VALUE&amp;DB=129&amp;ID1=22704610&amp;VALUEID=04148&amp;SDATE=2010&amp;PERIODTYPE=ANN_STD&amp;SCFT=3&amp;window=popup_no_bar&amp;width=385&amp;height=120&amp;START_MAXIMIZED=FALSE&amp;creator=factset&amp;display_string=Audit"}</definedName>
    <definedName name="_233__FDSAUDITLINK__" hidden="1">{"fdsup://Directions/FactSet Auditing Viewer?action=AUDIT_VALUE&amp;DB=129&amp;ID1=22704610&amp;VALUEID=04148&amp;SDATE=2010&amp;PERIODTYPE=ANN_STD&amp;SCFT=3&amp;window=popup_no_bar&amp;width=385&amp;height=120&amp;START_MAXIMIZED=FALSE&amp;creator=factset&amp;display_string=Audit"}</definedName>
    <definedName name="_234__FDSAUDITLINK__" hidden="1">{"fdsup://Directions/FactSet Auditing Viewer?action=AUDIT_VALUE&amp;DB=129&amp;ID1=22704610&amp;VALUEID=04148&amp;SDATE=2010&amp;PERIODTYPE=ANN_STD&amp;SCFT=3&amp;window=popup_no_bar&amp;width=385&amp;height=120&amp;START_MAXIMIZED=FALSE&amp;creator=factset&amp;display_string=Audit"}</definedName>
    <definedName name="_235__FDSAUDITLINK__" hidden="1">{"fdsup://Directions/FactSet Auditing Viewer?action=AUDIT_VALUE&amp;DB=129&amp;ID1=22704610&amp;VALUEID=04148&amp;SDATE=2010&amp;PERIODTYPE=ANN_STD&amp;SCFT=3&amp;window=popup_no_bar&amp;width=385&amp;height=120&amp;START_MAXIMIZED=FALSE&amp;creator=factset&amp;display_string=Audit"}</definedName>
    <definedName name="_236__FDSAUDITLINK__" hidden="1">{"fdsup://Directions/FactSet Auditing Viewer?action=AUDIT_VALUE&amp;DB=129&amp;ID1=22704610&amp;VALUEID=04148&amp;SDATE=2009&amp;PERIODTYPE=ANN_STD&amp;SCFT=3&amp;window=popup_no_bar&amp;width=385&amp;height=120&amp;START_MAXIMIZED=FALSE&amp;creator=factset&amp;display_string=Audit"}</definedName>
    <definedName name="_237__FDSAUDITLINK__" hidden="1">{"fdsup://Directions/FactSet Auditing Viewer?action=AUDIT_VALUE&amp;DB=129&amp;ID1=22704610&amp;VALUEID=04148&amp;SDATE=2009&amp;PERIODTYPE=ANN_STD&amp;SCFT=3&amp;window=popup_no_bar&amp;width=385&amp;height=120&amp;START_MAXIMIZED=FALSE&amp;creator=factset&amp;display_string=Audit"}</definedName>
    <definedName name="_238__FDSAUDITLINK__" hidden="1">{"fdsup://Directions/FactSet Auditing Viewer?action=AUDIT_VALUE&amp;DB=129&amp;ID1=22704610&amp;VALUEID=04148&amp;SDATE=2009&amp;PERIODTYPE=ANN_STD&amp;SCFT=3&amp;window=popup_no_bar&amp;width=385&amp;height=120&amp;START_MAXIMIZED=FALSE&amp;creator=factset&amp;display_string=Audit"}</definedName>
    <definedName name="_239__FDSAUDITLINK__" hidden="1">{"fdsup://Directions/FactSet Auditing Viewer?action=AUDIT_VALUE&amp;DB=129&amp;ID1=22704610&amp;VALUEID=04148&amp;SDATE=2010&amp;PERIODTYPE=ANN_STD&amp;SCFT=3&amp;window=popup_no_bar&amp;width=385&amp;height=120&amp;START_MAXIMIZED=FALSE&amp;creator=factset&amp;display_string=Audit"}</definedName>
    <definedName name="_24__FDSAUDITLINK__" hidden="1">{"fdsup://Directions/FactSet Auditing Viewer?action=AUDIT_VALUE&amp;DB=129&amp;ID1=22704610&amp;VALUEID=01151&amp;SDATE=200903&amp;PERIODTYPE=QTR_STD&amp;SCFT=3&amp;window=popup_no_bar&amp;width=385&amp;height=120&amp;START_MAXIMIZED=FALSE&amp;creator=factset&amp;display_string=Audit"}</definedName>
    <definedName name="_240__FDSAUDITLINK__" hidden="1">{"fdsup://Directions/FactSet Auditing Viewer?action=AUDIT_VALUE&amp;DB=129&amp;ID1=22704610&amp;VALUEID=04148&amp;SDATE=2009&amp;PERIODTYPE=ANN_STD&amp;SCFT=3&amp;window=popup_no_bar&amp;width=385&amp;height=120&amp;START_MAXIMIZED=FALSE&amp;creator=factset&amp;display_string=Audit"}</definedName>
    <definedName name="_241__FDSAUDITLINK__" hidden="1">{"fdsup://Directions/FactSet Auditing Viewer?action=AUDIT_VALUE&amp;DB=129&amp;ID1=22704610&amp;VALUEID=04148&amp;SDATE=2008&amp;PERIODTYPE=ANN_STD&amp;SCFT=3&amp;window=popup_no_bar&amp;width=385&amp;height=120&amp;START_MAXIMIZED=FALSE&amp;creator=factset&amp;display_string=Audit"}</definedName>
    <definedName name="_242__FDSAUDITLINK__" hidden="1">{"fdsup://Directions/FactSet Auditing Viewer?action=AUDIT_VALUE&amp;DB=129&amp;ID1=22704610&amp;VALUEID=04148&amp;SDATE=2007&amp;PERIODTYPE=ANN_STD&amp;SCFT=3&amp;window=popup_no_bar&amp;width=385&amp;height=120&amp;START_MAXIMIZED=FALSE&amp;creator=factset&amp;display_string=Audit"}</definedName>
    <definedName name="_243__FDSAUDITLINK__" hidden="1">{"fdsup://Directions/FactSet Auditing Viewer?action=AUDIT_VALUE&amp;DB=129&amp;ID1=22704610&amp;VALUEID=04148&amp;SDATE=2006&amp;PERIODTYPE=ANN_STD&amp;SCFT=3&amp;window=popup_no_bar&amp;width=385&amp;height=120&amp;START_MAXIMIZED=FALSE&amp;creator=factset&amp;display_string=Audit"}</definedName>
    <definedName name="_244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45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46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47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48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49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5__FDSAUDITLINK__" hidden="1">{"fdsup://Directions/FactSet Auditing Viewer?action=AUDIT_VALUE&amp;DB=129&amp;ID1=22704610&amp;VALUEID=01151&amp;SDATE=200902&amp;PERIODTYPE=QTR_STD&amp;SCFT=3&amp;window=popup_no_bar&amp;width=385&amp;height=120&amp;START_MAXIMIZED=FALSE&amp;creator=factset&amp;display_string=Audit"}</definedName>
    <definedName name="_250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51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52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53__FDSAUDITLINK__" hidden="1">{"fdsup://Directions/FactSet Auditing Viewer?action=AUDIT_VALUE&amp;DB=129&amp;ID1=22704610&amp;VALUEID=07011&amp;SDATE=2011&amp;PERIODTYPE=ANN_STD&amp;SCFT=3&amp;window=popup_no_bar&amp;width=385&amp;height=120&amp;START_MAXIMIZED=FALSE&amp;creator=factset&amp;display_string=Audit"}</definedName>
    <definedName name="_254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55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56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57__FDSAUDITLINK__" hidden="1">{"fdsup://Directions/FactSet Auditing Viewer?action=AUDIT_VALUE&amp;DB=129&amp;ID1=22704610&amp;VALUEID=07011&amp;SDATE=2010&amp;PERIODTYPE=ANN_STD&amp;SCFT=3&amp;window=popup_no_bar&amp;width=385&amp;height=120&amp;START_MAXIMIZED=FALSE&amp;creator=factset&amp;display_string=Audit"}</definedName>
    <definedName name="_258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59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6__FDSAUDITLINK__" hidden="1">{"fdsup://Directions/FactSet Auditing Viewer?action=AUDIT_VALUE&amp;DB=129&amp;ID1=22704610&amp;VALUEID=01151&amp;SDATE=200901&amp;PERIODTYPE=QTR_STD&amp;SCFT=3&amp;window=popup_no_bar&amp;width=385&amp;height=120&amp;START_MAXIMIZED=FALSE&amp;creator=factset&amp;display_string=Audit"}</definedName>
    <definedName name="_260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61__FDSAUDITLINK__" hidden="1">{"fdsup://Directions/FactSet Auditing Viewer?action=AUDIT_VALUE&amp;DB=129&amp;ID1=22704610&amp;VALUEID=07011&amp;SDATE=2009&amp;PERIODTYPE=ANN_STD&amp;SCFT=3&amp;window=popup_no_bar&amp;width=385&amp;height=120&amp;START_MAXIMIZED=FALSE&amp;creator=factset&amp;display_string=Audit"}</definedName>
    <definedName name="_261IQ_HOUSING_COMPLET_06°_SINGLE_FAM_POP_UNUSED" hidden="1">"c7102"</definedName>
    <definedName name="_262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262IQ_HOUSING_COMPLET__6°_SINGLE_FAM_POP_UNUSED" hidden="1">"c7102"</definedName>
    <definedName name="_263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264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265__FDSAUDITLINK__" hidden="1">{"fdsup://Directions/FactSet Auditing Viewer?action=AUDIT_VALUE&amp;DB=129&amp;ID1=22704610&amp;VALUEID=07011&amp;SDATE=2008&amp;PERIODTYPE=ANN_STD&amp;SCFT=3&amp;window=popup_no_bar&amp;width=385&amp;height=120&amp;START_MAXIMIZED=FALSE&amp;creator=factset&amp;display_string=Audit"}</definedName>
    <definedName name="_266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267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268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269__FDSAUDITLINK__" hidden="1">{"fdsup://Directions/FactSet Auditing Viewer?action=AUDIT_VALUE&amp;DB=129&amp;ID1=22704610&amp;VALUEID=07011&amp;SDATE=2007&amp;PERIODTYPE=ANN_STD&amp;SCFT=3&amp;window=popup_no_bar&amp;width=385&amp;height=120&amp;START_MAXIMIZED=FALSE&amp;creator=factset&amp;display_string=Audit"}</definedName>
    <definedName name="_27__FDSAUDITLINK__" hidden="1">{"fdsup://Directions/FactSet Auditing Viewer?action=AUDIT_VALUE&amp;DB=129&amp;ID1=22704610&amp;VALUEID=01151&amp;SDATE=200803&amp;PERIODTYPE=QTR_STD&amp;SCFT=3&amp;window=popup_no_bar&amp;width=385&amp;height=120&amp;START_MAXIMIZED=FALSE&amp;creator=factset&amp;display_string=Audit"}</definedName>
    <definedName name="_270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271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272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273__FDSAUDITLINK__" hidden="1">{"fdsup://Directions/FactSet Auditing Viewer?action=AUDIT_VALUE&amp;DB=129&amp;ID1=22704610&amp;VALUEID=07011&amp;SDATE=2006&amp;PERIODTYPE=ANN_STD&amp;SCFT=3&amp;window=popup_no_bar&amp;width=385&amp;height=120&amp;START_MAXIMIZED=FALSE&amp;creator=factset&amp;display_string=Audit"}</definedName>
    <definedName name="_274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75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76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77__FDSAUDITLINK__" hidden="1">{"fdsup://Directions/FactSet Auditing Viewer?action=AUDIT_VALUE&amp;DB=129&amp;ID1=22704610&amp;VALUEID=07011&amp;SDATE=2005&amp;PERIODTYPE=ANN_STD&amp;SCFT=3&amp;window=popup_no_bar&amp;width=385&amp;height=120&amp;START_MAXIMIZED=FALSE&amp;creator=factset&amp;display_string=Audit"}</definedName>
    <definedName name="_28__FDSAUDITLINK__" hidden="1">{"fdsup://Directions/FactSet Auditing Viewer?action=AUDIT_VALUE&amp;DB=129&amp;ID1=22704610&amp;VALUEID=01151&amp;SDATE=200802&amp;PERIODTYPE=QTR_STD&amp;SCFT=3&amp;window=popup_no_bar&amp;width=385&amp;height=120&amp;START_MAXIMIZED=FALSE&amp;creator=factset&amp;display_string=Audit"}</definedName>
    <definedName name="_29__FDSAUDITLINK__" hidden="1">{"fdsup://Directions/FactSet Auditing Viewer?action=AUDIT_VALUE&amp;DB=129&amp;ID1=22704610&amp;VALUEID=01151&amp;SDATE=200801&amp;PERIODTYPE=QTR_STD&amp;SCFT=3&amp;window=popup_no_bar&amp;width=385&amp;height=120&amp;START_MAXIMIZED=FALSE&amp;creator=factset&amp;display_string=Audit"}</definedName>
    <definedName name="_3__123Graph_ACHART_2" hidden="1">[17]CASHFLOW!$F$192:$F$197</definedName>
    <definedName name="_3__123Graph_ACHART_3" hidden="1">'[18]CASR  and  EAC'!$D$8:$W$8</definedName>
    <definedName name="_3__123Graph_BCHART_1" hidden="1">[22]McLean!#REF!</definedName>
    <definedName name="_3__123Graph_XCHART_1" hidden="1">[16]Labor!$B$37:$B$46</definedName>
    <definedName name="_3__123Graph_XCHART_2" hidden="1">[17]CASHFLOW!$E$192:$E$197</definedName>
    <definedName name="_3__FDSAUDITLINK__" hidden="1">{"fdsup://Directions/FactSet Auditing Viewer?action=AUDIT_VALUE&amp;DB=129&amp;ID1=22704610&amp;VALUEID=02401&amp;SDATE=200902&amp;PERIODTYPE=QTR_STD&amp;SCFT=3&amp;window=popup_no_bar&amp;width=385&amp;height=120&amp;START_MAXIMIZED=FALSE&amp;creator=factset&amp;display_string=Audit"}</definedName>
    <definedName name="_30__FDSAUDITLINK__" hidden="1">{"fdsup://Directions/FactSet Auditing Viewer?action=AUDIT_VALUE&amp;DB=129&amp;ID1=22704610&amp;VALUEID=01151&amp;SDATE=200704&amp;PERIODTYPE=QTR_STD&amp;SCFT=3&amp;window=popup_no_bar&amp;width=385&amp;height=120&amp;START_MAXIMIZED=FALSE&amp;creator=factset&amp;display_string=Audit"}</definedName>
    <definedName name="_31__FDSAUDITLINK__" hidden="1">{"fdsup://Directions/FactSet Auditing Viewer?action=AUDIT_VALUE&amp;DB=129&amp;ID1=22704610&amp;VALUEID=01151&amp;SDATE=200703&amp;PERIODTYPE=QTR_STD&amp;SCFT=3&amp;window=popup_no_bar&amp;width=385&amp;height=120&amp;START_MAXIMIZED=FALSE&amp;creator=factset&amp;display_string=Audit"}</definedName>
    <definedName name="_32__FDSAUDITLINK__" hidden="1">{"fdsup://Directions/FactSet Auditing Viewer?action=AUDIT_VALUE&amp;DB=129&amp;ID1=22704610&amp;VALUEID=01151&amp;SDATE=200702&amp;PERIODTYPE=QTR_STD&amp;SCFT=3&amp;window=popup_no_bar&amp;width=385&amp;height=120&amp;START_MAXIMIZED=FALSE&amp;creator=factset&amp;display_string=Audit"}</definedName>
    <definedName name="_33__FDSAUDITLINK__" hidden="1">{"fdsup://Directions/FactSet Auditing Viewer?action=AUDIT_VALUE&amp;DB=129&amp;ID1=22704610&amp;VALUEID=01151&amp;SDATE=200701&amp;PERIODTYPE=QTR_STD&amp;SCFT=3&amp;window=popup_no_bar&amp;width=385&amp;height=120&amp;START_MAXIMIZED=FALSE&amp;creator=factset&amp;display_string=Audit"}</definedName>
    <definedName name="_34__FDSAUDITLINK__" hidden="1">{"fdsup://Directions/FactSet Auditing Viewer?action=AUDIT_VALUE&amp;DB=129&amp;ID1=22704610&amp;VALUEID=01151&amp;SDATE=200604&amp;PERIODTYPE=QTR_STD&amp;SCFT=3&amp;window=popup_no_bar&amp;width=385&amp;height=120&amp;START_MAXIMIZED=FALSE&amp;creator=factset&amp;display_string=Audit"}</definedName>
    <definedName name="_35__FDSAUDITLINK__" hidden="1">{"fdsup://Directions/FactSet Auditing Viewer?action=AUDIT_VALUE&amp;DB=129&amp;ID1=22704610&amp;VALUEID=01151&amp;SDATE=200603&amp;PERIODTYPE=QTR_STD&amp;SCFT=3&amp;window=popup_no_bar&amp;width=385&amp;height=120&amp;START_MAXIMIZED=FALSE&amp;creator=factset&amp;display_string=Audit"}</definedName>
    <definedName name="_36__FDSAUDITLINK__" hidden="1">{"fdsup://Directions/FactSet Auditing Viewer?action=AUDIT_VALUE&amp;DB=129&amp;ID1=22704610&amp;VALUEID=01151&amp;SDATE=200601&amp;PERIODTYPE=QTR_STD&amp;SCFT=3&amp;window=popup_no_bar&amp;width=385&amp;height=120&amp;START_MAXIMIZED=FALSE&amp;creator=factset&amp;display_string=Audit"}</definedName>
    <definedName name="_37__FDSAUDITLINK__" hidden="1">{"fdsup://Directions/FactSet Auditing Viewer?action=AUDIT_VALUE&amp;DB=129&amp;ID1=22704610&amp;VALUEID=02401&amp;SDATE=201202&amp;PERIODTYPE=QTR_STD&amp;SCFT=3&amp;window=popup_no_bar&amp;width=385&amp;height=120&amp;START_MAXIMIZED=FALSE&amp;creator=factset&amp;display_string=Audit"}</definedName>
    <definedName name="_38__FDSAUDITLINK__" hidden="1">{"fdsup://Directions/FactSet Auditing Viewer?action=AUDIT_VALUE&amp;DB=129&amp;ID1=22704610&amp;VALUEID=02401&amp;SDATE=201104&amp;PERIODTYPE=QTR_STD&amp;SCFT=3&amp;window=popup_no_bar&amp;width=385&amp;height=120&amp;START_MAXIMIZED=FALSE&amp;creator=factset&amp;display_string=Audit"}</definedName>
    <definedName name="_39__FDSAUDITLINK__" hidden="1">{"fdsup://Directions/FactSet Auditing Viewer?action=AUDIT_VALUE&amp;DB=129&amp;ID1=22704610&amp;VALUEID=02401&amp;SDATE=201103&amp;PERIODTYPE=QTR_STD&amp;SCFT=3&amp;window=popup_no_bar&amp;width=385&amp;height=120&amp;START_MAXIMIZED=FALSE&amp;creator=factset&amp;display_string=Audit"}</definedName>
    <definedName name="_4__123Graph_ACHART_1" hidden="1">[23]A!#REF!</definedName>
    <definedName name="_4__123Graph_ACHART_2" hidden="1">[16]PMO2!$B$6:$B$14</definedName>
    <definedName name="_4__123Graph_ACHART_4" hidden="1">'[18]CASR  and  EAC'!$D$14:$W$14</definedName>
    <definedName name="_4__123Graph_CCHART_1" hidden="1">[21]CASHFLOW!#REF!</definedName>
    <definedName name="_4__123Graph_XCHART_2" hidden="1">[17]CASHFLOW!$E$192:$E$197</definedName>
    <definedName name="_4__FDSAUDITLINK__" hidden="1">{"fdsup://Directions/FactSet Auditing Viewer?action=AUDIT_VALUE&amp;DB=129&amp;ID1=22704610&amp;VALUEID=02401&amp;SDATE=200901&amp;PERIODTYPE=QTR_STD&amp;SCFT=3&amp;window=popup_no_bar&amp;width=385&amp;height=120&amp;START_MAXIMIZED=FALSE&amp;creator=factset&amp;display_string=Audit"}</definedName>
    <definedName name="_40__FDSAUDITLINK__" hidden="1">{"fdsup://Directions/FactSet Auditing Viewer?action=AUDIT_VALUE&amp;DB=129&amp;ID1=22704610&amp;VALUEID=02401&amp;SDATE=201102&amp;PERIODTYPE=QTR_STD&amp;SCFT=3&amp;window=popup_no_bar&amp;width=385&amp;height=120&amp;START_MAXIMIZED=FALSE&amp;creator=factset&amp;display_string=Audit"}</definedName>
    <definedName name="_41__FDSAUDITLINK__" hidden="1">{"fdsup://Directions/FactSet Auditing Viewer?action=AUDIT_VALUE&amp;DB=129&amp;ID1=22704610&amp;VALUEID=02401&amp;SDATE=201101&amp;PERIODTYPE=QTR_STD&amp;SCFT=3&amp;window=popup_no_bar&amp;width=385&amp;height=120&amp;START_MAXIMIZED=FALSE&amp;creator=factset&amp;display_string=Audit"}</definedName>
    <definedName name="_42__FDSAUDITLINK__" hidden="1">{"fdsup://Directions/FactSet Auditing Viewer?action=AUDIT_VALUE&amp;DB=129&amp;ID1=22704610&amp;VALUEID=02401&amp;SDATE=201004&amp;PERIODTYPE=QTR_STD&amp;SCFT=3&amp;window=popup_no_bar&amp;width=385&amp;height=120&amp;START_MAXIMIZED=FALSE&amp;creator=factset&amp;display_string=Audit"}</definedName>
    <definedName name="_43__FDSAUDITLINK__" hidden="1">{"fdsup://Directions/FactSet Auditing Viewer?action=AUDIT_VALUE&amp;DB=129&amp;ID1=22704610&amp;VALUEID=02401&amp;SDATE=201003&amp;PERIODTYPE=QTR_STD&amp;SCFT=3&amp;window=popup_no_bar&amp;width=385&amp;height=120&amp;START_MAXIMIZED=FALSE&amp;creator=factset&amp;display_string=Audit"}</definedName>
    <definedName name="_44__FDSAUDITLINK__" hidden="1">{"fdsup://Directions/FactSet Auditing Viewer?action=AUDIT_VALUE&amp;DB=129&amp;ID1=22704610&amp;VALUEID=02401&amp;SDATE=201002&amp;PERIODTYPE=QTR_STD&amp;SCFT=3&amp;window=popup_no_bar&amp;width=385&amp;height=120&amp;START_MAXIMIZED=FALSE&amp;creator=factset&amp;display_string=Audit"}</definedName>
    <definedName name="_45__FDSAUDITLINK__" hidden="1">{"fdsup://Directions/FactSet Auditing Viewer?action=AUDIT_VALUE&amp;DB=129&amp;ID1=22704610&amp;VALUEID=01706&amp;SDATE=201202&amp;PERIODTYPE=QTR_STD&amp;SCFT=3&amp;window=popup_no_bar&amp;width=385&amp;height=120&amp;START_MAXIMIZED=FALSE&amp;creator=factset&amp;display_string=Audit"}</definedName>
    <definedName name="_46__FDSAUDITLINK__" hidden="1">{"fdsup://Directions/FactSet Auditing Viewer?action=AUDIT_VALUE&amp;DB=129&amp;ID1=22704610&amp;VALUEID=01706&amp;SDATE=201104&amp;PERIODTYPE=QTR_STD&amp;SCFT=3&amp;window=popup_no_bar&amp;width=385&amp;height=120&amp;START_MAXIMIZED=FALSE&amp;creator=factset&amp;display_string=Audit"}</definedName>
    <definedName name="_47__FDSAUDITLINK__" hidden="1">{"fdsup://Directions/FactSet Auditing Viewer?action=AUDIT_VALUE&amp;DB=129&amp;ID1=22704610&amp;VALUEID=01706&amp;SDATE=201103&amp;PERIODTYPE=QTR_STD&amp;SCFT=3&amp;window=popup_no_bar&amp;width=385&amp;height=120&amp;START_MAXIMIZED=FALSE&amp;creator=factset&amp;display_string=Audit"}</definedName>
    <definedName name="_48__FDSAUDITLINK__" hidden="1">{"fdsup://Directions/FactSet Auditing Viewer?action=AUDIT_VALUE&amp;DB=129&amp;ID1=22704610&amp;VALUEID=01706&amp;SDATE=201102&amp;PERIODTYPE=QTR_STD&amp;SCFT=3&amp;window=popup_no_bar&amp;width=385&amp;height=120&amp;START_MAXIMIZED=FALSE&amp;creator=factset&amp;display_string=Audit"}</definedName>
    <definedName name="_49__FDSAUDITLINK__" hidden="1">{"fdsup://Directions/FactSet Auditing Viewer?action=AUDIT_VALUE&amp;DB=129&amp;ID1=22704610&amp;VALUEID=01706&amp;SDATE=201101&amp;PERIODTYPE=QTR_STD&amp;SCFT=3&amp;window=popup_no_bar&amp;width=385&amp;height=120&amp;START_MAXIMIZED=FALSE&amp;creator=factset&amp;display_string=Audit"}</definedName>
    <definedName name="_5__123Graph_BCHART_1A" hidden="1">[19]MP3A!$D$43:$R$43</definedName>
    <definedName name="_5__123Graph_XCHART_1" hidden="1">[23]A!#REF!</definedName>
    <definedName name="_5__FDSAUDITLINK__" hidden="1">{"fdsup://Directions/FactSet Auditing Viewer?action=AUDIT_VALUE&amp;DB=129&amp;ID1=22704610&amp;VALUEID=02401&amp;SDATE=201101&amp;PERIODTYPE=QTR_STD&amp;SCFT=3&amp;window=popup_no_bar&amp;width=385&amp;height=120&amp;START_MAXIMIZED=FALSE&amp;creator=factset&amp;display_string=Audit"}</definedName>
    <definedName name="_50__FDSAUDITLINK__" hidden="1">{"fdsup://Directions/FactSet Auditing Viewer?action=AUDIT_VALUE&amp;DB=129&amp;ID1=22704610&amp;VALUEID=01706&amp;SDATE=201004&amp;PERIODTYPE=QTR_STD&amp;SCFT=3&amp;window=popup_no_bar&amp;width=385&amp;height=120&amp;START_MAXIMIZED=FALSE&amp;creator=factset&amp;display_string=Audit"}</definedName>
    <definedName name="_51__FDSAUDITLINK__" hidden="1">{"fdsup://Directions/FactSet Auditing Viewer?action=AUDIT_VALUE&amp;DB=129&amp;ID1=22704610&amp;VALUEID=01706&amp;SDATE=201003&amp;PERIODTYPE=QTR_STD&amp;SCFT=3&amp;window=popup_no_bar&amp;width=385&amp;height=120&amp;START_MAXIMIZED=FALSE&amp;creator=factset&amp;display_string=Audit"}</definedName>
    <definedName name="_52__FDSAUDITLINK__" hidden="1">{"fdsup://Directions/FactSet Auditing Viewer?action=AUDIT_VALUE&amp;DB=129&amp;ID1=22704610&amp;VALUEID=01706&amp;SDATE=201002&amp;PERIODTYPE=QTR_STD&amp;SCFT=3&amp;window=popup_no_bar&amp;width=385&amp;height=120&amp;START_MAXIMIZED=FALSE&amp;creator=factset&amp;display_string=Audit"}</definedName>
    <definedName name="_53__FDSAUDITLINK__" hidden="1">{"fdsup://Directions/FactSet Auditing Viewer?action=AUDIT_VALUE&amp;DB=129&amp;ID1=22704610&amp;VALUEID=01706&amp;SDATE=200901&amp;PERIODTYPE=QTR_STD&amp;SCFT=3&amp;window=popup_no_bar&amp;width=385&amp;height=120&amp;START_MAXIMIZED=FALSE&amp;creator=factset&amp;display_string=Audit"}</definedName>
    <definedName name="_54__FDSAUDITLINK__" hidden="1">{"fdsup://Directions/FactSet Auditing Viewer?action=AUDIT_VALUE&amp;DB=129&amp;ID1=22704610&amp;VALUEID=01706&amp;SDATE=200804&amp;PERIODTYPE=QTR_STD&amp;SCFT=3&amp;window=popup_no_bar&amp;width=385&amp;height=120&amp;START_MAXIMIZED=FALSE&amp;creator=factset&amp;display_string=Audit"}</definedName>
    <definedName name="_55__FDSAUDITLINK__" hidden="1">{"fdsup://Directions/FactSet Auditing Viewer?action=AUDIT_VALUE&amp;DB=129&amp;ID1=22704610&amp;VALUEID=01706&amp;SDATE=200803&amp;PERIODTYPE=QTR_STD&amp;SCFT=3&amp;window=popup_no_bar&amp;width=385&amp;height=120&amp;START_MAXIMIZED=FALSE&amp;creator=factset&amp;display_string=Audit"}</definedName>
    <definedName name="_56__FDSAUDITLINK__" hidden="1">{"fdsup://Directions/FactSet Auditing Viewer?action=AUDIT_VALUE&amp;DB=129&amp;ID1=22704610&amp;VALUEID=01706&amp;SDATE=200802&amp;PERIODTYPE=QTR_STD&amp;SCFT=3&amp;window=popup_no_bar&amp;width=385&amp;height=120&amp;START_MAXIMIZED=FALSE&amp;creator=factset&amp;display_string=Audit"}</definedName>
    <definedName name="_57__FDSAUDITLINK__" hidden="1">{"fdsup://Directions/FactSet Auditing Viewer?action=AUDIT_VALUE&amp;DB=129&amp;ID1=22704610&amp;VALUEID=01706&amp;SDATE=200801&amp;PERIODTYPE=QTR_STD&amp;SCFT=3&amp;window=popup_no_bar&amp;width=385&amp;height=120&amp;START_MAXIMIZED=FALSE&amp;creator=factset&amp;display_string=Audit"}</definedName>
    <definedName name="_58__FDSAUDITLINK__" hidden="1">{"fdsup://Directions/FactSet Auditing Viewer?action=AUDIT_VALUE&amp;DB=129&amp;ID1=22704610&amp;VALUEID=01706&amp;SDATE=200704&amp;PERIODTYPE=QTR_STD&amp;SCFT=3&amp;window=popup_no_bar&amp;width=385&amp;height=120&amp;START_MAXIMIZED=FALSE&amp;creator=factset&amp;display_string=Audit"}</definedName>
    <definedName name="_59__FDSAUDITLINK__" hidden="1">{"fdsup://Directions/FactSet Auditing Viewer?action=AUDIT_VALUE&amp;DB=129&amp;ID1=22704610&amp;VALUEID=01706&amp;SDATE=200703&amp;PERIODTYPE=QTR_STD&amp;SCFT=3&amp;window=popup_no_bar&amp;width=385&amp;height=120&amp;START_MAXIMIZED=FALSE&amp;creator=factset&amp;display_string=Audit"}</definedName>
    <definedName name="_6__123Graph_BCHART_3" hidden="1">'[18]CASR  and  EAC'!$D$9:$W$9</definedName>
    <definedName name="_6__123Graph_XCHART_2" hidden="1">[17]CASHFLOW!$E$192:$E$197</definedName>
    <definedName name="_6__FDSAUDITLINK__" hidden="1">{"fdsup://Directions/FactSet Auditing Viewer?action=AUDIT_VALUE&amp;DB=129&amp;ID1=22704610&amp;VALUEID=02401&amp;SDATE=200803&amp;PERIODTYPE=QTR_STD&amp;SCFT=3&amp;window=popup_no_bar&amp;width=385&amp;height=120&amp;START_MAXIMIZED=FALSE&amp;creator=factset&amp;display_string=Audit"}</definedName>
    <definedName name="_60__FDSAUDITLINK__" hidden="1">{"fdsup://Directions/FactSet Auditing Viewer?action=AUDIT_VALUE&amp;DB=129&amp;ID1=22704610&amp;VALUEID=01706&amp;SDATE=200702&amp;PERIODTYPE=QTR_STD&amp;SCFT=3&amp;window=popup_no_bar&amp;width=385&amp;height=120&amp;START_MAXIMIZED=FALSE&amp;creator=factset&amp;display_string=Audit"}</definedName>
    <definedName name="_61__FDSAUDITLINK__" hidden="1">{"fdsup://Directions/FactSet Auditing Viewer?action=AUDIT_VALUE&amp;DB=129&amp;ID1=22704610&amp;VALUEID=01706&amp;SDATE=200701&amp;PERIODTYPE=QTR_STD&amp;SCFT=3&amp;window=popup_no_bar&amp;width=385&amp;height=120&amp;START_MAXIMIZED=FALSE&amp;creator=factset&amp;display_string=Audit"}</definedName>
    <definedName name="_62__FDSAUDITLINK__" hidden="1">{"fdsup://Directions/FactSet Auditing Viewer?action=AUDIT_VALUE&amp;DB=129&amp;ID1=22704610&amp;VALUEID=01706&amp;SDATE=200604&amp;PERIODTYPE=QTR_STD&amp;SCFT=3&amp;window=popup_no_bar&amp;width=385&amp;height=120&amp;START_MAXIMIZED=FALSE&amp;creator=factset&amp;display_string=Audit"}</definedName>
    <definedName name="_63__FDSAUDITLINK__" hidden="1">{"fdsup://Directions/FactSet Auditing Viewer?action=AUDIT_VALUE&amp;DB=129&amp;ID1=22704610&amp;VALUEID=01706&amp;SDATE=200603&amp;PERIODTYPE=QTR_STD&amp;SCFT=3&amp;window=popup_no_bar&amp;width=385&amp;height=120&amp;START_MAXIMIZED=FALSE&amp;creator=factset&amp;display_string=Audit"}</definedName>
    <definedName name="_64__FDSAUDITLINK__" hidden="1">{"fdsup://Directions/FactSet Auditing Viewer?action=AUDIT_VALUE&amp;DB=129&amp;ID1=22704610&amp;VALUEID=01706&amp;SDATE=200602&amp;PERIODTYPE=QTR_STD&amp;SCFT=3&amp;window=popup_no_bar&amp;width=385&amp;height=120&amp;START_MAXIMIZED=FALSE&amp;creator=factset&amp;display_string=Audit"}</definedName>
    <definedName name="_65__FDSAUDITLINK__" hidden="1">{"fdsup://Directions/FactSet Auditing Viewer?action=AUDIT_VALUE&amp;DB=129&amp;ID1=22704610&amp;VALUEID=01706&amp;SDATE=200601&amp;PERIODTYPE=QTR_STD&amp;SCFT=3&amp;window=popup_no_bar&amp;width=385&amp;height=120&amp;START_MAXIMIZED=FALSE&amp;creator=factset&amp;display_string=Audit"}</definedName>
    <definedName name="_66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29"}</definedName>
    <definedName name="_67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28"}</definedName>
    <definedName name="_68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27"}</definedName>
    <definedName name="_69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26"}</definedName>
    <definedName name="_7__123Graph_BCHART_4" hidden="1">'[18]CASR  and  EAC'!$D$15:$W$15</definedName>
    <definedName name="_7__FDSAUDITLINK__" hidden="1">{"fdsup://Directions/FactSet Auditing Viewer?action=AUDIT_VALUE&amp;DB=129&amp;ID1=22704610&amp;VALUEID=02401&amp;SDATE=201003&amp;PERIODTYPE=QTR_STD&amp;SCFT=3&amp;window=popup_no_bar&amp;width=385&amp;height=120&amp;START_MAXIMIZED=FALSE&amp;creator=factset&amp;display_string=Audit"}</definedName>
    <definedName name="_70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25"}</definedName>
    <definedName name="_71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24"}</definedName>
    <definedName name="_72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23"}</definedName>
    <definedName name="_73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22"}</definedName>
    <definedName name="_74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21"}</definedName>
    <definedName name="_75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20"}</definedName>
    <definedName name="_76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19"}</definedName>
    <definedName name="_77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18"}</definedName>
    <definedName name="_78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17"}</definedName>
    <definedName name="_79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16"}</definedName>
    <definedName name="_8__123Graph_CCHART_1A" hidden="1">[19]MP3A!$D$44:$R$44</definedName>
    <definedName name="_8__FDSAUDITLINK__" hidden="1">{"fdsup://Directions/FactSet Auditing Viewer?action=AUDIT_VALUE&amp;DB=129&amp;ID1=22704610&amp;VALUEID=02401&amp;SDATE=201002&amp;PERIODTYPE=QTR_STD&amp;SCFT=3&amp;window=popup_no_bar&amp;width=385&amp;height=120&amp;START_MAXIMIZED=FALSE&amp;creator=factset&amp;display_string=Audit"}</definedName>
    <definedName name="_80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15"}</definedName>
    <definedName name="_81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14"}</definedName>
    <definedName name="_82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13"}</definedName>
    <definedName name="_83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12"}</definedName>
    <definedName name="_84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11"}</definedName>
    <definedName name="_85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10"}</definedName>
    <definedName name="_86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9"}</definedName>
    <definedName name="_87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8"}</definedName>
    <definedName name="_88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7"}</definedName>
    <definedName name="_89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6"}</definedName>
    <definedName name="_9__123Graph_CCHART_3" hidden="1">'[18]CASR  and  EAC'!$D$10:$W$10</definedName>
    <definedName name="_9__FDSAUDITLINK__" hidden="1">{"fdsup://Directions/FactSet Auditing Viewer?action=AUDIT_VALUE&amp;DB=129&amp;ID1=22704610&amp;VALUEID=01706&amp;SDATE=201202&amp;PERIODTYPE=QTR_STD&amp;SCFT=3&amp;window=popup_no_bar&amp;width=385&amp;height=120&amp;START_MAXIMIZED=FALSE&amp;creator=factset&amp;display_string=Audit"}</definedName>
    <definedName name="_90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5"}</definedName>
    <definedName name="_91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4"}</definedName>
    <definedName name="_92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3"}</definedName>
    <definedName name="_93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2"}</definedName>
    <definedName name="_94__FDSAUDITLINK__" hidden="1">{"fdsup://directions/FAT Viewer?action=UPDATE&amp;creator=factset&amp;DYN_ARGS=TRUE&amp;DOC_NAME=FAT:FQL_AUDITING_CLIENT_TEMPLATE.FAT&amp;display_string=Audit&amp;VAR:KEY=TKZMRGDAJG&amp;VAR:QUERY=RkZfRVBTX0RJTF9BRlRfWE9SRChRVFIsMy8xOC8yMDA1LE5PVyk=&amp;WINDOW=FIRST_POPUP&amp;HEIGHT=450&amp;WI","DTH=450&amp;START_MAXIMIZED=FALSE&amp;VAR:CALENDAR=US&amp;VAR:SYMBOL=22704610&amp;VAR:INDEX=1"}</definedName>
    <definedName name="_95__FDSAUDITLINK__" hidden="1">{"fdsup://directions/FAT Viewer?action=UPDATE&amp;creator=factset&amp;DYN_ARGS=TRUE&amp;DOC_NAME=FAT:FQL_AUDITING_CLIENT_TEMPLATE.FAT&amp;display_string=Audit&amp;VAR:KEY=SNWPWBWXYH&amp;VAR:QUERY=RkZfRVBTX0JBU0lDKFFUUiwzLzE4LzIwMDUsTk9XKQ==&amp;WINDOW=FIRST_POPUP&amp;HEIGHT=450&amp;WIDTH=450&amp;","START_MAXIMIZED=FALSE&amp;VAR:CALENDAR=US&amp;VAR:SYMBOL=22704610&amp;VAR:INDEX=29"}</definedName>
    <definedName name="_96__FDSAUDITLINK__" hidden="1">{"fdsup://Directions/FactSet Auditing Viewer?action=AUDIT_VALUE&amp;DB=129&amp;ID1=22704610&amp;VALUEID=05192&amp;SDATE=201202&amp;PERIODTYPE=QTR_STD&amp;SCFT=3&amp;window=popup_no_bar&amp;width=385&amp;height=120&amp;START_MAXIMIZED=FALSE&amp;creator=factset&amp;display_string=Audit"}</definedName>
    <definedName name="_97__FDSAUDITLINK__" hidden="1">{"fdsup://Directions/FactSet Auditing Viewer?action=AUDIT_VALUE&amp;DB=129&amp;ID1=22704610&amp;VALUEID=05192&amp;SDATE=201104&amp;PERIODTYPE=QTR_STD&amp;SCFT=3&amp;window=popup_no_bar&amp;width=385&amp;height=120&amp;START_MAXIMIZED=FALSE&amp;creator=factset&amp;display_string=Audit"}</definedName>
    <definedName name="_98__FDSAUDITLINK__" hidden="1">{"fdsup://Directions/FactSet Auditing Viewer?action=AUDIT_VALUE&amp;DB=129&amp;ID1=22704610&amp;VALUEID=05192&amp;SDATE=201103&amp;PERIODTYPE=QTR_STD&amp;SCFT=3&amp;window=popup_no_bar&amp;width=385&amp;height=120&amp;START_MAXIMIZED=FALSE&amp;creator=factset&amp;display_string=Audit"}</definedName>
    <definedName name="_99__FDSAUDITLINK__" hidden="1">{"fdsup://Directions/FactSet Auditing Viewer?action=AUDIT_VALUE&amp;DB=129&amp;ID1=22704610&amp;VALUEID=05192&amp;SDATE=201102&amp;PERIODTYPE=QTR_STD&amp;SCFT=3&amp;window=popup_no_bar&amp;width=385&amp;height=120&amp;START_MAXIMIZED=FALSE&amp;creator=factset&amp;display_string=Audit"}</definedName>
    <definedName name="_a43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_ay53" hidden="1">{#N/A,#N/A,FALSE,"Summary";#N/A,#N/A,FALSE,"Total";#N/A,#N/A,FALSE,"Total ex Swe";#N/A,#N/A,FALSE,"Volume";#N/A,#N/A,FALSE,"Expenses";#N/A,#N/A,FALSE,"CM Var";#N/A,#N/A,FALSE,"YTD Var"}</definedName>
    <definedName name="_ay53_1" hidden="1">{#N/A,#N/A,FALSE,"Summary";#N/A,#N/A,FALSE,"Total";#N/A,#N/A,FALSE,"Total ex Swe";#N/A,#N/A,FALSE,"Volume";#N/A,#N/A,FALSE,"Expenses";#N/A,#N/A,FALSE,"CM Var";#N/A,#N/A,FALSE,"YTD Var"}</definedName>
    <definedName name="_B1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b2" hidden="1">{#N/A,#N/A,FALSE,"DI 2 YEAR MASTER SCHEDULE"}</definedName>
    <definedName name="_bb2" hidden="1">{#N/A,#N/A,FALSE,"PRJCTED MNTHLY QTY's"}</definedName>
    <definedName name="_bdm.13E0A19856FE4F14B1C94E35309A2306.edm" hidden="1">#REF!</definedName>
    <definedName name="_bdm.420C86315FB44482AE52BD55990A5319.edm" hidden="1">#REF!</definedName>
    <definedName name="_bdm.60271c3a2cc742d69fbae8b7296b0bb1.edm" hidden="1">'[24]Income Statement (3)'!$1:$1048576</definedName>
    <definedName name="_bdm.855d4c93e4934d368c1fe294222ea73a.edm" hidden="1">#REF!</definedName>
    <definedName name="_bdm.868D42030ACE419691D663778BD21134.edm" hidden="1">#REF!</definedName>
    <definedName name="_bdm.9469D00BE2984DC19213EC5E683A1DA5.edm" hidden="1">#REF!</definedName>
    <definedName name="_bdm.d14c7fee14534790981d066bbed493a7.edm" hidden="1">#REF!</definedName>
    <definedName name="_bdm.E186AD7112F24AB2B86E8547F206DA57.edm" hidden="1">#REF!</definedName>
    <definedName name="_bdm.E850BD7AB7294631B8587BD80E04DD87.edm" hidden="1">#REF!</definedName>
    <definedName name="_bdm.FastTrackBookmark.3_30_2014_10_34_31_PM.edm" hidden="1">#REF!</definedName>
    <definedName name="_bdm.FC149E9D6D144721A986C6A42D7576EB.edm" hidden="1">#REF!</definedName>
    <definedName name="_CA1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_CCC031126" hidden="1">{#N/A,#N/A,FALSE,"Sheet1"}</definedName>
    <definedName name="_Co6" hidden="1">{"Comp6top",#N/A,FALSE,"Comp 6";"Comp6bot",#N/A,FALSE,"Comp 6";"5002top",#N/A,FALSE,"Div 5002";"5002bot",#N/A,FALSE,"Div 5002";"5023top",#N/A,FALSE,"Div 5023";"5023bot",#N/A,FALSE,"Div 5023";"5024top",#N/A,FALSE,"Div 5024";"5024bot",#N/A,FALSE,"Div 5024";"5037top",#N/A,FALSE,"Div 5037";"5037bot",#N/A,FALSE,"Div 5037";"5038top",#N/A,FALSE,"Div 5038";"5038bot",#N/A,FALSE,"Div 5038";"5040top",#N/A,FALSE,"Div 5040";"5040bot",#N/A,FALSE,"Div 5040";"5048top",#N/A,FALSE,"Div 5048";"5048bot",#N/A,FALSE,"Div 5048";"5072top",#N/A,FALSE,"Div 5072";"5072bot",#N/A,FALSE,"Div 5072";"5314top",#N/A,FALSE,"Div 5314";"5314bot",#N/A,FALSE,"Div 5314";"5324top",#N/A,FALSE,"Div 5324";"5324bot",#N/A,FALSE,"Div 5324";"5325top",#N/A,FALSE,"Div 5325";"5325bot",#N/A,FALSE,"Div 5325";"5326top",#N/A,FALSE,"Div 5326";"5326bot",#N/A,FALSE,"Div 5326";"5333top",#N/A,FALSE,"Div 5333";"5333bot",#N/A,FALSE,"Div 5333";"6000top",#N/A,FALSE,"Div 6000";"6000bot",#N/A,FALSE,"Div 6000";"6100top",#N/A,FALSE,"Div 6100";"6100bot",#N/A,FALSE,"Div 6100";"6173top",#N/A,FALSE,"Div 6173";"6173bot",#N/A,FALSE,"Div 6173";"6189top",#N/A,FALSE,"Div 6189";"6189bot",#N/A,FALSE,"Div 6189";"6192top",#N/A,FALSE,"Div 6192";"6192bot",#N/A,FALSE,"Div 6192";"6241top",#N/A,FALSE,"Div 6241";"6241bot",#N/A,FALSE,"Div 6241";"6280top",#N/A,FALSE,"Div 6280";"6280bot",#N/A,FALSE,"Div 6280";"6281top",#N/A,FALSE,"Div 6281";"6281bot",#N/A,FALSE,"Div 6281";"6406top",#N/A,FALSE,"Div 6406";"6406bot",#N/A,FALSE,"Div 6406";"6484top",#N/A,FALSE,"Div 6484";"6484bot",#N/A,FALSE,"Div 6484";"6627top",#N/A,FALSE,"Div 6627";"6627bot",#N/A,FALSE,"Div 6627";"6811top",#N/A,FALSE,"Div 6811";"6811bot",#N/A,FALSE,"Div 6811";"6924top",#N/A,FALSE,"Div 6924";"6924bot",#N/A,FALSE,"Div 6924";"6937top",#N/A,FALSE,"Div 6937";"6937bot",#N/A,FALSE,"Div 6937"}</definedName>
    <definedName name="_con10" hidden="1">'[25]VENTAS 01'!#REF!</definedName>
    <definedName name="_csr1" hidden="1">{#N/A,#N/A,FALSE,"blkI";#N/A,#N/A,FALSE,"blkIA";#N/A,#N/A,FALSE,"blk IB";#N/A,#N/A,FALSE,"blk II";#N/A,#N/A,FALSE,"blk IIA";#N/A,#N/A,FALSE,"blk III";#N/A,#N/A,FALSE,"navy"}</definedName>
    <definedName name="_del1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del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_del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_del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_del15" hidden="1">{"inputs raw data",#N/A,TRUE,"INPUT"}</definedName>
    <definedName name="_del2" hidden="1">{"Input",#N/A,FALSE,"Belgium";"Cash Flow Statement",#N/A,FALSE,"Belgium";"Cash Flow Worksheet",#N/A,FALSE,"Belgium";"Trial Balance - CY",#N/A,FALSE,"Belgium";"Trial Balance - PY",#N/A,FALSE,"Belgium"}</definedName>
    <definedName name="_del3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_del4" hidden="1">{"Assumptions",#N/A,FALSE,"Sheet1";"Main Report",#N/A,FALSE,"Sheet1";"Results",#N/A,FALSE,"Sheet1";"Advances",#N/A,FALSE,"Sheet1"}</definedName>
    <definedName name="_del5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_del6" hidden="1">{"BS-CY",#N/A,TRUE,"CF-FX rate changes";"BS-PY",#N/A,TRUE,"CF-FX rate changes";"CF - LC- Current Year",#N/A,TRUE,"CF-FX rate changes";"CF-LC-Prior Year",#N/A,TRUE,"CF-FX rate changes";"Effect of Exchange rate",#N/A,TRUE,"CF-FX rate changes";"Balance Change-LC",#N/A,TRUE,"CF-FX rate changes";"Change in US Dollars",#N/A,TRUE,"CF-FX rate changes"}</definedName>
    <definedName name="_del7" hidden="1">{"cap_structure",#N/A,FALSE,"Graph-Mkt Cap";"price",#N/A,FALSE,"Graph-Price";"ebit",#N/A,FALSE,"Graph-EBITDA";"ebitda",#N/A,FALSE,"Graph-EBITDA"}</definedName>
    <definedName name="_del8" hidden="1">{"inputs raw data",#N/A,TRUE,"INPUT"}</definedName>
    <definedName name="_del9" hidden="1">{"summary1",#N/A,TRUE,"Comps";"summary2",#N/A,TRUE,"Comps";"summary3",#N/A,TRUE,"Comps"}</definedName>
    <definedName name="_der1" hidden="1">{#N/A,#N/A,FALSE,"@csr";#N/A,#N/A,FALSE,"csr mthsprd";#N/A,#N/A,FALSE,"@fpr";#N/A,#N/A,FALSE,"fpr mthsprd"}</definedName>
    <definedName name="_Dist_Values" hidden="1">[26]BD!#REF!</definedName>
    <definedName name="_eca3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_et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f2" hidden="1">{"'PRODUCTIONCOST SHEET'!$B$3:$G$48"}</definedName>
    <definedName name="_f4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_faw45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_Fill" hidden="1">#REF!</definedName>
    <definedName name="_xlnm._FilterDatabase" hidden="1">#REF!</definedName>
    <definedName name="_fy07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_GSRATES_1" hidden="1">"CT300001Latest          "</definedName>
    <definedName name="_GSRATES_COUNT" hidden="1">1</definedName>
    <definedName name="_GSRATESR_1" hidden="1">#N/A</definedName>
    <definedName name="_hh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_hi1" hidden="1">{#N/A,#N/A,FALSE,"fy95";#N/A,#N/A,FALSE,"fy96";#N/A,#N/A,FALSE,"ty96";#N/A,#N/A,FALSE,"total";#N/A,#N/A,FALSE,"EAC"}</definedName>
    <definedName name="_inf11" hidden="1">{"SUMMARY","SCENARIO I",FALSE,"CORP.XLS"}</definedName>
    <definedName name="_inf14" hidden="1">{"Input",#N/A,FALSE,"Belgium";"Cash Flow Statement",#N/A,FALSE,"Belgium";"Cash Flow Worksheet",#N/A,FALSE,"Belgium";"Trial Balance - CY",#N/A,FALSE,"Belgium";"Trial Balance - PY",#N/A,FALSE,"Belgium"}</definedName>
    <definedName name="_inf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_inf5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_inf6" hidden="1">{"BS-CY",#N/A,TRUE,"CF-FX rate changes";"BS-PY",#N/A,TRUE,"CF-FX rate changes";"CF - LC- Current Year",#N/A,TRUE,"CF-FX rate changes";"CF-LC-Prior Year",#N/A,TRUE,"CF-FX rate changes";"Effect of Exchange rate",#N/A,TRUE,"CF-FX rate changes";"Balance Change-LC",#N/A,TRUE,"CF-FX rate changes";"Change in US Dollars",#N/A,TRUE,"CF-FX rate changes"}</definedName>
    <definedName name="_inf8" hidden="1">{"inputs raw data",#N/A,TRUE,"INPUT"}</definedName>
    <definedName name="_inf80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_inf9" hidden="1">{"summary1",#N/A,TRUE,"Comps";"summary2",#N/A,TRUE,"Comps";"summary3",#N/A,TRUE,"Comps"}</definedName>
    <definedName name="_IPU2" hidden="1">{"summary",#N/A,FALSE,"Summary";"daily",#N/A,FALSE,"Daily";"detail",#N/A,FALSE,"Detail";"flash",#N/A,FALSE,"Flash";"revenue",#N/A,FALSE,"PDF";"fxexp",#N/A,FALSE,"PDF";"headcount",#N/A,FALSE,"PDF"}</definedName>
    <definedName name="_IPU2_1" hidden="1">{"summary",#N/A,FALSE,"Summary";"daily",#N/A,FALSE,"Daily";"detail",#N/A,FALSE,"Detail";"flash",#N/A,FALSE,"Flash";"revenue",#N/A,FALSE,"PDF";"fxexp",#N/A,FALSE,"PDF";"headcount",#N/A,FALSE,"PDF"}</definedName>
    <definedName name="_jo1" hidden="1">{#N/A,#N/A,FALSE,"Calculator"}</definedName>
    <definedName name="_KEY" hidden="1">#REF!</definedName>
    <definedName name="_key02" hidden="1">#N/A</definedName>
    <definedName name="_Key1" hidden="1">#REF!</definedName>
    <definedName name="_Key2" hidden="1">#REF!</definedName>
    <definedName name="_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New1" hidden="1">#REF!</definedName>
    <definedName name="_Order1" hidden="1">255</definedName>
    <definedName name="_Order1_1" hidden="1">255</definedName>
    <definedName name="_Order2" hidden="1">255</definedName>
    <definedName name="_Order2_1" hidden="1">255</definedName>
    <definedName name="_p450" hidden="1">{"P450 Monthly Variance",#N/A,FALSE,"NIH P450"}</definedName>
    <definedName name="_Parse_In" hidden="1">#REF!</definedName>
    <definedName name="_Parse_Out" hidden="1">#REF!</definedName>
    <definedName name="_pq1" hidden="1">{#N/A,#N/A,FALSE,"TB";#N/A,#N/A,FALSE,"BS";#N/A,#N/A,FALSE,"IS";#N/A,#N/A,FALSE,"TAX";#N/A,#N/A,FALSE,"DUE"}</definedName>
    <definedName name="_q3" hidden="1">'[27]1601 Detail information'!$H$97:$H$129</definedName>
    <definedName name="_q31510" hidden="1">'[5]1601Period 4 Fy98'!#REF!</definedName>
    <definedName name="_r" hidden="1">{#N/A,#N/A,FALSE,"Actual";#N/A,#N/A,FALSE,"Management Report 2";#N/A,#N/A,FALSE,"Management Report 3";#N/A,#N/A,FALSE,"Ergebnis";#N/A,#N/A,FALSE,"Summary";#N/A,#N/A,FALSE,"Konrzern";#N/A,#N/A,FALSE,"Abweichung Budget-Actuell"}</definedName>
    <definedName name="_RE1" hidden="1">[28]Sheet1!$I$5</definedName>
    <definedName name="_RE2" hidden="1">[28]Sheet1!$I$7</definedName>
    <definedName name="_RE3" hidden="1">[28]Sheet1!$I$8</definedName>
    <definedName name="_Regression_Int" hidden="1">1</definedName>
    <definedName name="_Regression_Out" hidden="1">'[8]2. Asia'!$C$541</definedName>
    <definedName name="_Regression_X" hidden="1">'[8]2. Asia'!$M$517:$M$534</definedName>
    <definedName name="_Regression_Y" hidden="1">'[8]2. Asia'!$E$517:$E$534</definedName>
    <definedName name="_S1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_sky2" hidden="1">{"Summary analysis",#N/A,FALSE,"Total";"OCPH analysis",#N/A,FALSE,"Total";"detail analysis",#N/A,FALSE,"Total"}</definedName>
    <definedName name="_sky2_1" hidden="1">{"Summary analysis",#N/A,FALSE,"Total";"OCPH analysis",#N/A,FALSE,"Total";"detail analysis",#N/A,FALSE,"Total"}</definedName>
    <definedName name="_slrt" hidden="1">[29]Finance!#REF!</definedName>
    <definedName name="_SMn1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Sort" hidden="1">#REF!</definedName>
    <definedName name="_sort2" hidden="1">#REF!</definedName>
    <definedName name="_ss1" hidden="1">#REF!</definedName>
    <definedName name="_ss2" hidden="1">#REF!</definedName>
    <definedName name="_ss3" hidden="1">#REF!</definedName>
    <definedName name="_ss5" hidden="1">#REF!</definedName>
    <definedName name="_Table1_In1" hidden="1">'[8]2. Asia'!$E$14</definedName>
    <definedName name="_Table1_Out" hidden="1">'[8]2. Asia'!$H$710:$O$744</definedName>
    <definedName name="_Table2_In1" hidden="1">[30]Proforma!#REF!</definedName>
    <definedName name="_Table2_In2" hidden="1">[30]Proforma!#REF!</definedName>
    <definedName name="_Table2_Out" hidden="1">#REF!</definedName>
    <definedName name="_tgt2" hidden="1">{#N/A,#N/A,FALSE,"NTALL"}</definedName>
    <definedName name="_ttt4343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www1" hidden="1">{#N/A,#N/A,FALSE,"Calculator"}</definedName>
    <definedName name="_www2" hidden="1">{#N/A,#N/A,FALSE,"Calculator"}</definedName>
    <definedName name="_x" hidden="1">'[31]200paa'!#REF!</definedName>
    <definedName name="_x2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x1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.1" hidden="1">{#N/A,#N/A,FALSE,"Sheet1"}</definedName>
    <definedName name="a_3" hidden="1">{"summary",#N/A,FALSE,"Summary";"daily",#N/A,FALSE,"Daily";"detail",#N/A,FALSE,"Detail";"flash",#N/A,FALSE,"Flash";"revenue",#N/A,FALSE,"PDF";"fxexp",#N/A,FALSE,"PDF";"headcount",#N/A,FALSE,"PDF"}</definedName>
    <definedName name="A_Chec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" hidden="1">{"summary",#N/A,FALSE,"GRP SUMMARY";"ytd",#N/A,FALSE,"GRP SUMMARY";"curr",#N/A,FALSE,"GRP SUMMARY"}</definedName>
    <definedName name="aa_1" hidden="1">{"summary",#N/A,FALSE,"Summary";"daily",#N/A,FALSE,"Daily";"detail",#N/A,FALSE,"Detail";"flash",#N/A,FALSE,"Flash";"revenue",#N/A,FALSE,"PDF";"fxexp",#N/A,FALSE,"PDF";"headcount",#N/A,FALSE,"PDF"}</definedName>
    <definedName name="aaa" hidden="1">#REF!</definedName>
    <definedName name="AAA_DOCTOPS" hidden="1">"AAA_SET"</definedName>
    <definedName name="AAA_duser" hidden="1">"OFF"</definedName>
    <definedName name="aaaa" hidden="1">{"summary",#N/A,FALSE,"GRP SUMMARY";"ytd",#N/A,FALSE,"GRP SUMMARY";"curr",#N/A,FALSE,"GRP SUMMARY"}</definedName>
    <definedName name="aaaa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aaaa" hidden="1">{"1999 Revenue",#N/A,FALSE,"Voice ";"1999 Traffic",#N/A,FALSE,"Voice "}</definedName>
    <definedName name="aaaaaaa" hidden="1">{"1999 Revenue",#N/A,FALSE,"IBS";"1999 Traffic",#N/A,FALSE,"IBS"}</definedName>
    <definedName name="aaaaaaaa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aaaaaaaa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aaaaaaaaaa" hidden="1">{#N/A,#N/A,FALSE,"Monthly"}</definedName>
    <definedName name="aaaaaaaaaa_1" hidden="1">{"summary",#N/A,FALSE,"Summary";"daily",#N/A,FALSE,"Daily";"detail",#N/A,FALSE,"Detail";"flash",#N/A,FALSE,"Flash";"revenue",#N/A,FALSE,"PDF";"fxexp",#N/A,FALSE,"PDF";"headcount",#N/A,FALSE,"PDF"}</definedName>
    <definedName name="aaaaaaaaaa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aaaaaaaaa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aaaaaaaaaa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aaaaaaaaaaaa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aaaaaaaaaaaaaa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_1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_1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_1" hidden="1">{"summary",#N/A,FALSE,"Summary";"daily",#N/A,FALSE,"Daily";"detail",#N/A,FALSE,"Detail";"flash",#N/A,FALSE,"Flash";"revenue",#N/A,FALSE,"PDF";"fxexp",#N/A,FALSE,"PDF";"headcount",#N/A,FALSE,"PDF"}</definedName>
    <definedName name="aaaallll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ha" hidden="1">'[32]1601 Detail information'!$H$97:$H$129</definedName>
    <definedName name="aba" hidden="1">{#N/A,#N/A,FALSE,"VENEZUELA";#N/A,#N/A,FALSE,"ESPAÑA";#N/A,#N/A,FALSE,"BELGICA"}</definedName>
    <definedName name="a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b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bbb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bb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bbbbb" hidden="1">{"1999 Revenue",#N/A,FALSE,"Voice ";"1999 Traffic",#N/A,FALSE,"Voice "}</definedName>
    <definedName name="abbbbbbbbb" hidden="1">{"1999 Revenue",#N/A,FALSE,"IBS";"1999 Traffic",#N/A,FALSE,"IBS"}</definedName>
    <definedName name="abbbbbbbbbb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abbbbbbbbbbb" hidden="1">{#N/A,#N/A,FALSE,"Monthly"}</definedName>
    <definedName name="abbbbbbb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bbbbbb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bbbbbbb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bbbbbbbbbbbbbbb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bbbbbbbbbbbb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c" hidden="1">{#N/A,#N/A,FALSE,"Info";#N/A,#N/A,FALSE,"Index";#N/A,#N/A,FALSE,"F0101";#N/A,#N/A,FALSE,"F0201";#N/A,#N/A,FALSE,"F0301";#N/A,#N/A,FALSE,"F0401";#N/A,#N/A,FALSE,"F0402";#N/A,#N/A,FALSE,"P0101";#N/A,#N/A,FALSE,"P0201";#N/A,#N/A,FALSE,"P0301";#N/A,#N/A,FALSE,"P0401";#N/A,#N/A,FALSE,"P0501";#N/A,#N/A,FALSE,"P0601";#N/A,#N/A,FALSE,"P0701";#N/A,#N/A,FALSE,"B0101";#N/A,#N/A,FALSE,"B0102";#N/A,#N/A,FALSE,"B0103";#N/A,#N/A,FALSE,"B0104";#N/A,#N/A,FALSE,"B0105";#N/A,#N/A,FALSE,"B0106";#N/A,#N/A,FALSE,"B0107";#N/A,#N/A,FALSE,"B0201";#N/A,#N/A,FALSE,"B0202";#N/A,#N/A,FALSE,"B0203";#N/A,#N/A,FALSE,"B0301";#N/A,#N/A,FALSE,"B0302";#N/A,#N/A,FALSE,"B0303";#N/A,#N/A,FALSE,"B0304";#N/A,#N/A,FALSE,"B0305";#N/A,#N/A,FALSE,"B0306";#N/A,#N/A,FALSE,"B0401";#N/A,#N/A,FALSE,"N0101";#N/A,#N/A,FALSE,"N0102";#N/A,#N/A,FALSE,"N0103";#N/A,#N/A,FALSE,"N0104";#N/A,#N/A,FALSE,"N0105";#N/A,#N/A,FALSE,"N0106";#N/A,#N/A,FALSE,"N0107";#N/A,#N/A,FALSE,"N0108";#N/A,#N/A,FALSE,"N0201";#N/A,#N/A,FALSE,"N0301";#N/A,#N/A,FALSE,"N0401";#N/A,#N/A,FALSE,"N0501"}</definedName>
    <definedName name="abc_1" hidden="1">39412.4459259259</definedName>
    <definedName name="abc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cd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cde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BDGDGDFD" hidden="1">{#N/A,#N/A,FALSE,"Sheet1"}</definedName>
    <definedName name="ac" hidden="1">{"summary",#N/A,FALSE,"Summary";"daily",#N/A,FALSE,"Daily";"detail",#N/A,FALSE,"Detail";"flash",#N/A,FALSE,"Flash";"revenue",#N/A,FALSE,"PDF";"fxexp",#N/A,FALSE,"PDF";"headcount",#N/A,FALSE,"PDF"}</definedName>
    <definedName name="ac_1" hidden="1">{"summary",#N/A,FALSE,"Summary";"daily",#N/A,FALSE,"Daily";"detail",#N/A,FALSE,"Detail";"flash",#N/A,FALSE,"Flash";"revenue",#N/A,FALSE,"PDF";"fxexp",#N/A,FALSE,"PDF";"headcount",#N/A,FALSE,"PDF"}</definedName>
    <definedName name="ac3c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cayc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cc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ccessDatabase" hidden="1">"V:\Finance\Planning\CAO FY02 PLAN\NLOH\Headcount.mdb"</definedName>
    <definedName name="ac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ce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cera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eraw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e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cewa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f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q." hidden="1">'[33]1601Period 4 Fy98'!#REF!</definedName>
    <definedName name="acr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sea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t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cvdsdv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cw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cw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Cwvu.CapersView." hidden="1">[34]MASTER!#REF!</definedName>
    <definedName name="ACwvu.Japan_Capers_Ed_Pub." hidden="1">#REF!</definedName>
    <definedName name="ACwvu.KJP_CC." hidden="1">#REF!</definedName>
    <definedName name="ad" hidden="1">{"INCOMEquarterly1",#N/A,TRUE,"income";"INCOMEquarterly2",#N/A,TRUE,"income"}</definedName>
    <definedName name="ADDS" hidden="1">{#N/A,#N/A,FALSE,"TJE";#N/A,#N/A,FALSE,"FED";#N/A,#N/A,FALSE,"39";#N/A,#N/A,FALSE,"ST";#N/A,#N/A,FALSE,"STAP";#N/A,#N/A,FALSE,"GL";#N/A,#N/A,FALSE,"AMT";#N/A,#N/A,FALSE,"AMTGL";#N/A,#N/A,FALSE,"CAL";#N/A,#N/A,FALSE,"704(c)";#N/A,#N/A,FALSE,"CAP";#N/A,#N/A,FALSE,"ADBK";#N/A,#N/A,FALSE,"REC"}</definedName>
    <definedName name="adf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dfa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dfas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dfd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df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dff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dfg" hidden="1">{"income stmt",#N/A,FALSE,"INCOME STATEMENT";"balance sheet",#N/A,FALSE,"INCOME STATEMENT"}</definedName>
    <definedName name="adfsafda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dfsf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dsf" hidden="1">{#N/A,#N/A,FALSE,"Year To Date"}</definedName>
    <definedName name="adsfasd" hidden="1">{"Input A",#N/A,FALSE,"Inputs";"Input B",#N/A,FALSE,"Inputs";"Equity A",#N/A,FALSE,"Equity";"Equity B",#N/A,FALSE,"Equity"}</definedName>
    <definedName name="adsflm" hidden="1">{"'Sheet1'!$A$2:$R$54"}</definedName>
    <definedName name="aeawf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e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esfeafsae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ewc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ewf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ewf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eyh" hidden="1">{#N/A,#N/A,FALSE,"UK";#N/A,#N/A,FALSE,"FR";#N/A,#N/A,FALSE,"SWE";#N/A,#N/A,FALSE,"BE";#N/A,#N/A,FALSE,"IT";#N/A,#N/A,FALSE,"SP";#N/A,#N/A,FALSE,"GE";#N/A,#N/A,FALSE,"PO";#N/A,#N/A,FALSE,"SWI";#N/A,#N/A,FALSE,"NON"}</definedName>
    <definedName name="aeyh_1" hidden="1">{#N/A,#N/A,FALSE,"UK";#N/A,#N/A,FALSE,"FR";#N/A,#N/A,FALSE,"SWE";#N/A,#N/A,FALSE,"BE";#N/A,#N/A,FALSE,"IT";#N/A,#N/A,FALSE,"SP";#N/A,#N/A,FALSE,"GE";#N/A,#N/A,FALSE,"PO";#N/A,#N/A,FALSE,"SWI";#N/A,#N/A,FALSE,"NON"}</definedName>
    <definedName name="af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fawe4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fd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FDDF" hidden="1">{"'Sheet1'!$A$2:$R$54"}</definedName>
    <definedName name="afds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fe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fw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gr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jg" hidden="1">{#N/A,#N/A,FALSE,"VENEZUELA";#N/A,#N/A,FALSE,"ESPAÑA";#N/A,#N/A,FALSE,"BELGICA"}</definedName>
    <definedName name="alloc_impact" hidden="1">{#N/A,#N/A,FALSE,"Cover";#N/A,#N/A,FALSE,"3x3 Matrix";#N/A,#N/A,FALSE,"Valuation";#N/A,#N/A,FALSE,"Working Capital";#N/A,#N/A,FALSE,"Capex &amp; Depr";#N/A,#N/A,FALSE,"Balance Sheet"}</definedName>
    <definedName name="alloc_impair" hidden="1">{#N/A,#N/A,FALSE,"Cover";#N/A,#N/A,FALSE,"3x3 Matrix";#N/A,#N/A,FALSE,"Valuation";#N/A,#N/A,FALSE,"Working Capital";#N/A,#N/A,FALSE,"Capex &amp; Depr";#N/A,#N/A,FALSE,"Balance Sheet"}</definedName>
    <definedName name="alloc_impairment" hidden="1">{"base_pl_v1",#N/A,TRUE,"Bal Sheet Base";"base_bs_v1",#N/A,TRUE,"Bal Sheet Base";"base_cf_v1",#N/A,TRUE,"Bal Sheet Base";"base_dcf_v1",#N/A,TRUE,"Bal Sheet Base";"base_tv_v1",#N/A,TRUE,"Bal Sheet Base";"prob_pl_v1",#N/A,TRUE,"Bal Sheet Base";"prob_bs_v1",#N/A,TRUE,"Bal Sheet Base";"prob_cf_v1",#N/A,TRUE,"Bal Sheet Base";"prob_dcf_v1",#N/A,TRUE,"Bal Sheet Base";"prob_tv_v1",#N/A,TRUE,"Bal Sheet Base";"poss_pl_v1",#N/A,TRUE,"Bal Sheet Base";"poss_bs_v1",#N/A,TRUE,"Bal Sheet Base";"poss_cf_v1",#N/A,TRUE,"Bal Sheet Base";"poss_dcf_v1",#N/A,TRUE,"Bal Sheet Base";"poss_tv_v1",#N/A,TRUE,"Bal Sheet Base"}</definedName>
    <definedName name="Allresults7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Allresults7a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Allresults7b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y" hidden="1">{#N/A,#N/A,FALSE,"Sheet1"}</definedName>
    <definedName name="AndererAufwand" hidden="1">[35]DATENHALTUNG!$AN$27</definedName>
    <definedName name="AndererAufwandN" hidden="1">[35]DATENHALTUNG!$BW$27</definedName>
    <definedName name="AndererErtrag" hidden="1">[35]DATENHALTUNG!$AN$31</definedName>
    <definedName name="AndererErtragN" hidden="1">[35]DATENHALTUNG!$BW$31</definedName>
    <definedName name="anscount" hidden="1">1</definedName>
    <definedName name="AO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pple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rnaldo" hidden="1">{#N/A,#N/A,FALSE,"VENEZUELA";#N/A,#N/A,FALSE,"ESPAÑA";#N/A,#N/A,FALSE,"BELGICA"}</definedName>
    <definedName name="as" hidden="1">{#N/A,#N/A,FALSE,"Qrt Fcst";#N/A,#N/A,FALSE,"Qrt Fcst vs Plan &amp; PY";#N/A,#N/A,FALSE,"FY Fcst vs Plan &amp; PY";#N/A,#N/A,FALSE,"EVA CAP";#N/A,#N/A,FALSE,"EVA NOPAT"}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'[11]1601 Detail information'!#REF!</definedName>
    <definedName name="asd_1" hidden="1">{#N/A,#N/A,FALSE,"TITLE";#N/A,#N/A,FALSE,"Budget 00";#N/A,#N/A,FALSE,"HR 99";#N/A,#N/A,FALSE,"B 99"}</definedName>
    <definedName name="asddsa" hidden="1">{"'Sheet1'!$A$2:$R$54"}</definedName>
    <definedName name="as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dfas_1" hidden="1">{#N/A,#N/A,TRUE,"MTHLY-CV";#N/A,#N/A,TRUE,"CV";#N/A,#N/A,TRUE,"INT_FEES_DRR_DEPR";#N/A,#N/A,TRUE,"OTHER_LEASE"}</definedName>
    <definedName name="asdfasdfa" hidden="1">{"summary",#N/A,FALSE,"Summary";"daily",#N/A,FALSE,"Daily";"detail",#N/A,FALSE,"Detail";"flash",#N/A,FALSE,"Flash";"revenue",#N/A,FALSE,"PDF";"fxexp",#N/A,FALSE,"PDF";"headcount",#N/A,FALSE,"PDF"}</definedName>
    <definedName name="asdfasdfa_1" hidden="1">{"summary",#N/A,FALSE,"Summary";"daily",#N/A,FALSE,"Daily";"detail",#N/A,FALSE,"Detail";"flash",#N/A,FALSE,"Flash";"revenue",#N/A,FALSE,"PDF";"fxexp",#N/A,FALSE,"PDF";"headcount",#N/A,FALSE,"PDF"}</definedName>
    <definedName name="asdfasf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sdfdfas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dff" hidden="1">{#N/A,#N/A,FALSE,"Sheet1"}</definedName>
    <definedName name="asdfga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dfs" hidden="1">{"Input A",#N/A,FALSE,"Inputs";"Input B",#N/A,FALSE,"Inputs";"Equity A",#N/A,FALSE,"Equity";"Equity B",#N/A,FALSE,"Equity"}</definedName>
    <definedName name="asdraqserqwerqwr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asdsa" hidden="1">#REF!</definedName>
    <definedName name="asdsad" hidden="1">{"'Sheet1'!$A$2:$R$54"}</definedName>
    <definedName name="aser" hidden="1">{#N/A,#N/A,FALSE,"Monthly"}</definedName>
    <definedName name="asf" hidden="1">{#N/A,#N/A,TRUE,"Monthly BCG";#N/A,#N/A,TRUE,"Qrt BCG";#N/A,#N/A,TRUE,"FY BCG";#N/A,#N/A,TRUE,"1Q BCG";#N/A,#N/A,TRUE,"2Q BCG";#N/A,#N/A,TRUE,"3Q BCG";#N/A,#N/A,TRUE,"4Q BCG"}</definedName>
    <definedName name="asfa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fasfa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fasfa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fasf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sfd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sfsd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sia" hidden="1">{"summary",#N/A,FALSE,"Summary";"daily",#N/A,FALSE,"Daily";"detail",#N/A,FALSE,"Detail";"flash",#N/A,FALSE,"Flash";"revenue",#N/A,FALSE,"PDF";"fxexp",#N/A,FALSE,"PDF";"headcount",#N/A,FALSE,"PDF"}</definedName>
    <definedName name="Asia_1" hidden="1">{"summary",#N/A,FALSE,"Summary";"daily",#N/A,FALSE,"Daily";"detail",#N/A,FALSE,"Detail";"flash",#N/A,FALSE,"Flash";"revenue",#N/A,FALSE,"PDF";"fxexp",#N/A,FALSE,"PDF";"headcount",#N/A,FALSE,"PDF"}</definedName>
    <definedName name="asp" hidden="1">{#N/A,#N/A,TRUE,"4Q BCG";#N/A,#N/A,TRUE,"4Q w|o Wireless";#N/A,#N/A,TRUE,"4Q Wireless"}</definedName>
    <definedName name="asq" hidden="1">'[5]1601Period 4 Fy98'!#REF!</definedName>
    <definedName name="ASSA" hidden="1">{"'Sheet1'!$A$2:$R$54"}</definedName>
    <definedName name="ass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tc4aet4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tr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TXQAVersion" hidden="1">1</definedName>
    <definedName name="AußerordPosten" hidden="1">[35]DATENHALTUNG!$AN$44</definedName>
    <definedName name="AußerordPosten_" hidden="1">[35]DATENHALTUNG!$AB$44</definedName>
    <definedName name="AußerordPostenN" hidden="1">[35]DATENHALTUNG!$BW$44</definedName>
    <definedName name="AuswertungsBereichsName" hidden="1">[35]PARAMETER!$AS$1</definedName>
    <definedName name="AuszAnleihenKred" hidden="1">[35]DATENHALTUNG!$AN$56</definedName>
    <definedName name="AuszAnleihenKred_" hidden="1">[35]DATENHALTUNG!$AB$56</definedName>
    <definedName name="AuszAnleihenKredN" hidden="1">[35]DATENHALTUNG!$BW$56</definedName>
    <definedName name="AuszBeschaeftigte" hidden="1">[35]DATENHALTUNG!$AN$41</definedName>
    <definedName name="AuszBeschaeftigte_" hidden="1">[35]DATENHALTUNG!$AB$41</definedName>
    <definedName name="AuszBeschaeftigteN" hidden="1">[35]DATENHALTUNG!$BW$41</definedName>
    <definedName name="AuszFAVInvest" hidden="1">[35]DATENHALTUNG!$AN$51</definedName>
    <definedName name="AuszFAVInvest_" hidden="1">[35]DATENHALTUNG!$AB$51</definedName>
    <definedName name="AuszFAVInvestN" hidden="1">[35]DATENHALTUNG!$BW$51</definedName>
    <definedName name="AuszImmatVerm" hidden="1">[35]DATENHALTUNG!$AN$49</definedName>
    <definedName name="AuszImmatVerm_" hidden="1">[35]DATENHALTUNG!$AB$49</definedName>
    <definedName name="AuszImmatVermN" hidden="1">[35]DATENHALTUNG!$BW$49</definedName>
    <definedName name="AuszKfrFinDisp" hidden="1">[35]DATENHALTUNG!$AN$53</definedName>
    <definedName name="AuszKfrFinDisp_" hidden="1">[35]DATENHALTUNG!$AB$53</definedName>
    <definedName name="AuszKfrFinDispN" hidden="1">[35]DATENHALTUNG!$BW$53</definedName>
    <definedName name="AuszLieferanten" hidden="1">[35]DATENHALTUNG!$AN$40</definedName>
    <definedName name="AuszLieferanten_" hidden="1">[35]DATENHALTUNG!$AB$40</definedName>
    <definedName name="AuszLieferantenN" hidden="1">[35]DATENHALTUNG!$BW$40</definedName>
    <definedName name="AuszSAVInvest" hidden="1">[35]DATENHALTUNG!$AN$47</definedName>
    <definedName name="AuszSAVInvest_" hidden="1">[35]DATENHALTUNG!$AB$47</definedName>
    <definedName name="AuszSAVInvestN" hidden="1">[35]DATENHALTUNG!$BW$47</definedName>
    <definedName name="AuszUnternEigner" hidden="1">[35]DATENHALTUNG!$AN$38</definedName>
    <definedName name="AuszUnternEigner_" hidden="1">[35]DATENHALTUNG!$AB$38</definedName>
    <definedName name="AuszUnternEignerN" hidden="1">[35]DATENHALTUNG!$BW$38</definedName>
    <definedName name="avta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awec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wef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we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awf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awr" hidden="1">{"'Sheet1'!$A$2:$R$54"}</definedName>
    <definedName name="awrawc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awtgf" hidden="1">{#N/A,#N/A,FALSE,"UK";#N/A,#N/A,FALSE,"FR";#N/A,#N/A,FALSE,"SWE";#N/A,#N/A,FALSE,"BE";#N/A,#N/A,FALSE,"IT";#N/A,#N/A,FALSE,"SP";#N/A,#N/A,FALSE,"GE";#N/A,#N/A,FALSE,"PO";#N/A,#N/A,FALSE,"SWI";#N/A,#N/A,FALSE,"NON"}</definedName>
    <definedName name="awtgf_1" hidden="1">{#N/A,#N/A,FALSE,"UK";#N/A,#N/A,FALSE,"FR";#N/A,#N/A,FALSE,"SWE";#N/A,#N/A,FALSE,"BE";#N/A,#N/A,FALSE,"IT";#N/A,#N/A,FALSE,"SP";#N/A,#N/A,FALSE,"GE";#N/A,#N/A,FALSE,"PO";#N/A,#N/A,FALSE,"SWI";#N/A,#N/A,FALSE,"NON"}</definedName>
    <definedName name="b_1" hidden="1">{"summary",#N/A,FALSE,"Summary";"daily",#N/A,FALSE,"Daily";"detail",#N/A,FALSE,"Detail";"flash",#N/A,FALSE,"Flash";"revenue",#N/A,FALSE,"PDF";"fxexp",#N/A,FALSE,"PDF";"headcount",#N/A,FALSE,"PDF"}</definedName>
    <definedName name="ba" hidden="1">{#N/A,#N/A,FALSE,"TITLE";#N/A,#N/A,FALSE,"Budget 00";#N/A,#N/A,FALSE,"HR 99";#N/A,#N/A,FALSE,"B 99"}</definedName>
    <definedName name="ba_1" hidden="1">{#N/A,#N/A,FALSE,"TITLE";#N/A,#N/A,FALSE,"Budget 00";#N/A,#N/A,FALSE,"HR 99";#N/A,#N/A,FALSE,"B 99"}</definedName>
    <definedName name="baet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Balance" hidden="1">[36]ic!#REF!</definedName>
    <definedName name="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bbb" hidden="1">{#N/A,#N/A,FALSE,"PRJCTED QTRLY QTY's"}</definedName>
    <definedName name="bbbb2" hidden="1">{#N/A,#N/A,FALSE,"PRJCTED QTRLY QTY's"}</definedName>
    <definedName name="bbbbbbb" hidden="1">{#N/A,#N/A,FALSE,"Monthly"}</definedName>
    <definedName name="bbbbbbbb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bbbbbbbbbb" hidden="1">{#N/A,#N/A,FALSE,"Sheet1"}</definedName>
    <definedName name="bbvvv" hidden="1">{"Input A",#N/A,FALSE,"Inputs";"Input B",#N/A,FALSE,"Inputs";"Equity A",#N/A,FALSE,"Equity";"Equity B",#N/A,FALSE,"Equity"}</definedName>
    <definedName name="bc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bd" hidden="1">{"Input A",#N/A,FALSE,"Inputs";"Input B",#N/A,FALSE,"Inputs";"Equity A",#N/A,FALSE,"Equity";"Equity B",#N/A,FALSE,"Equity"}</definedName>
    <definedName name="berry" hidden="1">{#N/A,#N/A,FALSE,"Taxblinc";#N/A,#N/A,FALSE,"Rsvsacls"}</definedName>
    <definedName name="BetrieblRohertrag" hidden="1">[35]DATENHALTUNG!$AN$11</definedName>
    <definedName name="BetrieblRohertragN" hidden="1">[35]DATENHALTUNG!$BW$11</definedName>
    <definedName name="Betriebsergebnis" hidden="1">[35]DATENHALTUNG!$AN$24</definedName>
    <definedName name="BetriebsergebnisN" hidden="1">[35]DATENHALTUNG!$BW$24</definedName>
    <definedName name="bfd" hidden="1">{"'Sheet1'!$A$2:$R$54"}</definedName>
    <definedName name="bfgb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G_Del" hidden="1">15</definedName>
    <definedName name="BG_Ins" hidden="1">4</definedName>
    <definedName name="BG_Mod" hidden="1">6</definedName>
    <definedName name="bg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gbffgegff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ghklp" hidden="1">{"Input A",#N/A,FALSE,"Inputs";"Input B",#N/A,FALSE,"Inputs";"Equity A",#N/A,FALSE,"Equity";"Equity B",#N/A,FALSE,"Equity"}</definedName>
    <definedName name="BI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id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bill" hidden="1">{#N/A,#N/A,FALSE,"Sheet1"}</definedName>
    <definedName name="blas" hidden="1">{#N/A,#N/A,TRUE,"VC IT - Architektur Prozess";#N/A,#N/A,TRUE,"VC IT - Betriebsorgansiation";#N/A,#N/A,TRUE,"VC IT - Compliance PD";#N/A,#N/A,TRUE,"VC IT - Controlling ";#N/A,#N/A,TRUE,"VC IT - Dez_Sys";#N/A,#N/A,TRUE,"VC IT - DMS_PD";#N/A,#N/A,TRUE,"VC IT - Development_Environment";#N/A,#N/A,TRUE,"VC IT - eBusiness";#N/A,#N/A,TRUE,"VC IT - Externe";#N/A,#N/A,TRUE,"VC IT - Infra_PKI";#N/A,#N/A,TRUE,"VC IT - Infra_EBI";#N/A,#N/A,TRUE,"VC IT - Infra_MQSeries";#N/A,#N/A,TRUE,"VC IT - Infra_SysMgmt";#N/A,#N/A,TRUE,"VC IT -Support_1st level";#N/A,#N/A,TRUE,"VC IT - Support_ALSO";#N/A,#N/A,TRUE,"VC IT - Support_ Giesshübel";#N/A,#N/A,TRUE,"VC IT - Support_ Horgen";#N/A,#N/A,TRUE,"VC IT - Support_HR";#N/A,#N/A,TRUE,"VC IT - Support_IC";#N/A,#N/A,TRUE,"VC IT - Marktinfo";#N/A,#N/A,TRUE,"VC IT - MIS_DWH_Struk";#N/A,#N/A,TRUE,"VC IT - MIS_DWH_PD";#N/A,#N/A,TRUE,"VC IT - Network_Services";#N/A,#N/A,TRUE,"VC IT - Procurement";#N/A,#N/A,TRUE,"VC IT - Security"}</definedName>
    <definedName name="blas_1" hidden="1">{#N/A,#N/A,TRUE,"VC IT - Architektur Prozess";#N/A,#N/A,TRUE,"VC IT - Betriebsorgansiation";#N/A,#N/A,TRUE,"VC IT - Compliance PD";#N/A,#N/A,TRUE,"VC IT - Controlling ";#N/A,#N/A,TRUE,"VC IT - Dez_Sys";#N/A,#N/A,TRUE,"VC IT - DMS_PD";#N/A,#N/A,TRUE,"VC IT - Development_Environment";#N/A,#N/A,TRUE,"VC IT - eBusiness";#N/A,#N/A,TRUE,"VC IT - Externe";#N/A,#N/A,TRUE,"VC IT - Infra_PKI";#N/A,#N/A,TRUE,"VC IT - Infra_EBI";#N/A,#N/A,TRUE,"VC IT - Infra_MQSeries";#N/A,#N/A,TRUE,"VC IT - Infra_SysMgmt";#N/A,#N/A,TRUE,"VC IT -Support_1st level";#N/A,#N/A,TRUE,"VC IT - Support_ALSO";#N/A,#N/A,TRUE,"VC IT - Support_ Giesshübel";#N/A,#N/A,TRUE,"VC IT - Support_ Horgen";#N/A,#N/A,TRUE,"VC IT - Support_HR";#N/A,#N/A,TRUE,"VC IT - Support_IC";#N/A,#N/A,TRUE,"VC IT - Marktinfo";#N/A,#N/A,TRUE,"VC IT - MIS_DWH_Struk";#N/A,#N/A,TRUE,"VC IT - MIS_DWH_PD";#N/A,#N/A,TRUE,"VC IT - Network_Services";#N/A,#N/A,TRUE,"VC IT - Procurement";#N/A,#N/A,TRUE,"VC IT - Security"}</definedName>
    <definedName name="blast" hidden="1">{#N/A,#N/A,TRUE,"VC IT - Differenz zu Knöbel";#N/A,#N/A,TRUE,"VC IT - Basis Knöbel 22.10.01"}</definedName>
    <definedName name="blast_1" hidden="1">{#N/A,#N/A,TRUE,"VC IT - Differenz zu Knöbel";#N/A,#N/A,TRUE,"VC IT - Basis Knöbel 22.10.01"}</definedName>
    <definedName name="BLPB2" hidden="1">#N/A</definedName>
    <definedName name="BLPH1" hidden="1">'[37]Stock Price'!#REF!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00001" hidden="1">[8]Summary!$B$5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'[37]Stock Price'!#REF!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E_MESSAGES_HIDDEN" hidden="1">#N/A</definedName>
    <definedName name="bn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bnml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bnyt" hidden="1">{"division hud",#N/A,FALSE,"Sheet1";"total hud",#N/A,FALSE,"Sheet1"}</definedName>
    <definedName name="bob" hidden="1">'[38]1601 Detail information'!$H$97:$H$129</definedName>
    <definedName name="brewv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bsrtbse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b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bteas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btraw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btux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budget" hidden="1">{"1999 Revenue",#N/A,FALSE,"Voice ";"1999 Traffic",#N/A,FALSE,"Voice "}</definedName>
    <definedName name="Bur" hidden="1">{"1999 Revenue",#N/A,FALSE,"Voice ";"1999 Traffic",#N/A,FALSE,"Voice "}</definedName>
    <definedName name="burp" hidden="1">{"TEST",#N/A,FALSE,"NTALL"}</definedName>
    <definedName name="burp1" hidden="1">{"TEST",#N/A,FALSE,"NTALL"}</definedName>
    <definedName name="burp2" hidden="1">{"TEST",#N/A,FALSE,"NTALL"}</definedName>
    <definedName name="BV" hidden="1">#N/A</definedName>
    <definedName name="bysby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bys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.LTMYear" hidden="1">#REF!</definedName>
    <definedName name="Canada2" hidden="1">{#N/A,#N/A,FALSE,"TJE";#N/A,#N/A,FALSE,"FED";#N/A,#N/A,FALSE,"39";#N/A,#N/A,FALSE,"ST";#N/A,#N/A,FALSE,"STAP";#N/A,#N/A,FALSE,"GL";#N/A,#N/A,FALSE,"AMT";#N/A,#N/A,FALSE,"AMTGL";#N/A,#N/A,FALSE,"CAL";#N/A,#N/A,FALSE,"704(c)";#N/A,#N/A,FALSE,"CAP";#N/A,#N/A,FALSE,"ADBK";#N/A,#N/A,FALSE,"REC"}</definedName>
    <definedName name="C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ase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ash1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cash2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CashflFinanzierg" hidden="1">[35]DATENHALTUNG!$AN$57</definedName>
    <definedName name="CashflFinanzierg_" hidden="1">[35]DATENHALTUNG!$AB$57</definedName>
    <definedName name="CashflInvestition" hidden="1">[35]DATENHALTUNG!$AN$54</definedName>
    <definedName name="CashflInvestition_" hidden="1">[35]DATENHALTUNG!$AB$54</definedName>
    <definedName name="CashflLfdGesch" hidden="1">[35]DATENHALTUNG!$AN$45</definedName>
    <definedName name="CashflLfdGesch_" hidden="1">[35]DATENHALTUNG!$AB$45</definedName>
    <definedName name="Cats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cax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b_sChart19DDC996_opts" hidden="1">"1, 10, 1, False, 2, False, False, , 0, False, False, 2, 2"</definedName>
    <definedName name="cb_sChart1D4AB240_opts" hidden="1">"1, 9, 1, False, 2, False, False, , 0, False, True, 2, 2"</definedName>
    <definedName name="cb_sChartE2218BA_opts" hidden="1">"1, 4, 1, False, 2, False, False, , 0, False, True, 1, 1"</definedName>
    <definedName name="cb_sChartE221ADA_opts" hidden="1">"1, 5, 1, False, 2, False, False, , 0, False, False, 1, 1"</definedName>
    <definedName name="CBWorkbookPriority" hidden="1">-226514879</definedName>
    <definedName name="CCC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ccc" hidden="1">{"Input A",#N/A,FALSE,"Inputs";"Input B",#N/A,FALSE,"Inputs";"Equity A",#N/A,FALSE,"Equity";"Equity B",#N/A,FALSE,"Equity"}</definedName>
    <definedName name="ccccccccc" hidden="1">{"Input A",#N/A,FALSE,"Inputs";"Input B",#N/A,FALSE,"Inputs";"Equity A",#N/A,FALSE,"Equity";"Equity B",#N/A,FALSE,"Equity"}</definedName>
    <definedName name="ccccccccccc" hidden="1">{"summary",#N/A,FALSE,"Summary";"daily",#N/A,FALSE,"Daily";"detail",#N/A,FALSE,"Detail";"flash",#N/A,FALSE,"Flash";"revenue",#N/A,FALSE,"PDF";"fxexp",#N/A,FALSE,"PDF";"headcount",#N/A,FALSE,"PDF"}</definedName>
    <definedName name="ccccccccccc_1" hidden="1">{"summary",#N/A,FALSE,"Summary";"daily",#N/A,FALSE,"Daily";"detail",#N/A,FALSE,"Detail";"flash",#N/A,FALSE,"Flash";"revenue",#N/A,FALSE,"PDF";"fxexp",#N/A,FALSE,"PDF";"headcount",#N/A,FALSE,"PDF"}</definedName>
    <definedName name="cccccccccccc" hidden="1">{"1999 Revenue",#N/A,FALSE,"IBS";"1999 Traffic",#N/A,FALSE,"IBS"}</definedName>
    <definedName name="cccccccccccccc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cccccccccccccccc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cccccccccccccccccc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cccccccccccccccccccccc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eawe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enFInSubrollup" hidden="1">{#N/A,#N/A,FALSE,"Sheet1"}</definedName>
    <definedName name="cerastxc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ertcr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erwc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est1" hidden="1">{#N/A,#N/A,FALSE,"204";#N/A,#N/A,FALSE,"226";#N/A,#N/A,FALSE,"233";#N/A,#N/A,FALSE,"632";#N/A,#N/A,FALSE,"671";#N/A,#N/A,FALSE,"905";#N/A,#N/A,FALSE,"906";#N/A,#N/A,FALSE,"913";#N/A,#N/A,FALSE,"914";#N/A,#N/A,FALSE,"916";#N/A,#N/A,FALSE,"AAT";#N/A,#N/A,FALSE,"ATAS";#N/A,#N/A,FALSE,"ITL3";#N/A,#N/A,FALSE,"917";#N/A,#N/A,FALSE,"918"}</definedName>
    <definedName name="cest2" hidden="1">{#N/A,#N/A,FALSE,"Summ";#N/A,#N/A,FALSE,"Orders";#N/A,#N/A,FALSE,"Sales";#N/A,#N/A,FALSE,"Ebit";#N/A,#N/A,FALSE,"Funds Flow";#N/A,#N/A,FALSE,"204";#N/A,#N/A,FALSE,"226";#N/A,#N/A,FALSE,"233";#N/A,#N/A,FALSE,"632";#N/A,#N/A,FALSE,"671";#N/A,#N/A,FALSE,"905";#N/A,#N/A,FALSE,"906";#N/A,#N/A,FALSE,"913";#N/A,#N/A,FALSE,"914";#N/A,#N/A,FALSE,"916";#N/A,#N/A,FALSE,"AAT";#N/A,#N/A,FALSE,"ATAS";#N/A,#N/A,FALSE,"ITL3";#N/A,#N/A,FALSE,"917";#N/A,#N/A,FALSE,"918"}</definedName>
    <definedName name="cest3" hidden="1">{#N/A,#N/A,FALSE,"204";#N/A,#N/A,FALSE,"226";#N/A,#N/A,FALSE,"233";#N/A,#N/A,FALSE,"632";#N/A,#N/A,FALSE,"671";#N/A,#N/A,FALSE,"905";#N/A,#N/A,FALSE,"906";#N/A,#N/A,FALSE,"913";#N/A,#N/A,FALSE,"914";#N/A,#N/A,FALSE,"916";#N/A,#N/A,FALSE,"AAT";#N/A,#N/A,FALSE,"ATAS";#N/A,#N/A,FALSE,"ITL3";#N/A,#N/A,FALSE,"917";#N/A,#N/A,FALSE,"918"}</definedName>
    <definedName name="cest4" hidden="1">{#N/A,#N/A,FALSE,"Summ";#N/A,#N/A,FALSE,"Orders";#N/A,#N/A,FALSE,"Sales";#N/A,#N/A,FALSE,"Ebit";#N/A,#N/A,FALSE,"Funds Flow";#N/A,#N/A,FALSE,"204";#N/A,#N/A,FALSE,"226";#N/A,#N/A,FALSE,"233";#N/A,#N/A,FALSE,"632";#N/A,#N/A,FALSE,"671";#N/A,#N/A,FALSE,"905";#N/A,#N/A,FALSE,"906";#N/A,#N/A,FALSE,"913";#N/A,#N/A,FALSE,"914";#N/A,#N/A,FALSE,"916";#N/A,#N/A,FALSE,"AAT";#N/A,#N/A,FALSE,"ATAS";#N/A,#N/A,FALSE,"ITL3";#N/A,#N/A,FALSE,"917";#N/A,#N/A,FALSE,"918"}</definedName>
    <definedName name="CFiniN" hidden="1">0</definedName>
    <definedName name="cghj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CGM_PROFIT" hidden="1">{#N/A,#N/A,FALSE,"Sheet1"}</definedName>
    <definedName name="cgrec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gr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harti" hidden="1">[19]MP3A!$D$42:$R$42</definedName>
    <definedName name="chik" hidden="1">{#N/A,#N/A,FALSE,"Summary";#N/A,#N/A,FALSE,"1991";#N/A,#N/A,FALSE,"91 AMT";#N/A,#N/A,FALSE,"1992";#N/A,#N/A,FALSE,"92 AMT";#N/A,#N/A,FALSE,"1993";#N/A,#N/A,FALSE,"93 AMT"}</definedName>
    <definedName name="ciao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IQWBGuid" hidden="1">"Billabong Model.xls"</definedName>
    <definedName name="CLIN1" hidden="1">{#N/A,#N/A,FALSE,"Sheet1"}</definedName>
    <definedName name="Close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OCO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colTheTable20" hidden="1">INDEX(TheTable20,0,COLUMN()-COLUMN(TheTable20)+1)</definedName>
    <definedName name="commerical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onflict1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onflict2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onflict3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onflict4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onflict5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onflict6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onflict7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onflict8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onver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c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razy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creaxc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re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re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rtc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rtecs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rt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ry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sr" hidden="1">{#N/A,#N/A,FALSE,"blkI";#N/A,#N/A,FALSE,"blkIA";#N/A,#N/A,FALSE,"blk IB";#N/A,#N/A,FALSE,"blk II";#N/A,#N/A,FALSE,"blk IIA";#N/A,#N/A,FALSE,"blk III";#N/A,#N/A,FALSE,"navy"}</definedName>
    <definedName name="ctra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trc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twr6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v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cw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cwerav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weta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wrthw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wty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Cwvu.CapersView." hidden="1">[34]MASTER!#REF!</definedName>
    <definedName name="Cwvu.Japan_Capers_Ed_Pub." hidden="1">[34]MASTER!#REF!</definedName>
    <definedName name="Cwvu.KJP_CC." hidden="1">[34]MASTER!#REF!,[34]MASTER!#REF!,[34]MASTER!#REF!,[34]MASTER!#REF!,[34]MASTER!#REF!,[34]MASTER!#REF!,[34]MASTER!#REF!,[34]MASTER!#REF!,[34]MASTER!#REF!,[34]MASTER!#REF!,[34]MASTER!#REF!,[34]MASTER!#REF!,[34]MASTER!#REF!,[34]MASTER!#REF!,[34]MASTER!#REF!,[34]MASTER!#REF!,[34]MASTER!#REF!,[34]MASTER!#REF!,[34]MASTER!#REF!,[34]MASTER!#REF!</definedName>
    <definedName name="czbz" hidden="1">{#N/A,#N/A,FALSE,"Summary";#N/A,#N/A,FALSE,"Total";#N/A,#N/A,FALSE,"Total ex Swe";#N/A,#N/A,FALSE,"Volume";#N/A,#N/A,FALSE,"Expenses";#N/A,#N/A,FALSE,"CM Var";#N/A,#N/A,FALSE,"YTD Var"}</definedName>
    <definedName name="czbz_1" hidden="1">{#N/A,#N/A,FALSE,"Summary";#N/A,#N/A,FALSE,"Total";#N/A,#N/A,FALSE,"Total ex Swe";#N/A,#N/A,FALSE,"Volume";#N/A,#N/A,FALSE,"Expenses";#N/A,#N/A,FALSE,"CM Var";#N/A,#N/A,FALSE,"YTD Var"}</definedName>
    <definedName name="d_1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DA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asffadsf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asffd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a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atea" hidden="1">{#N/A,#N/A,FALSE,"Sheet1"}</definedName>
    <definedName name="dbb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bi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dbtb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ddddd" hidden="1">{"Table",#N/A,FALSE,"Option2"}</definedName>
    <definedName name="dddddd" hidden="1">{"Table",#N/A,FALSE,"Option2";"Funds",#N/A,FALSE,"Option2";"Hours",#N/A,FALSE,"Option2"}</definedName>
    <definedName name="dddddddddd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dddddddddd_1" hidden="1">{"summary",#N/A,FALSE,"Summary";"daily",#N/A,FALSE,"Daily";"detail",#N/A,FALSE,"Detail";"flash",#N/A,FALSE,"Flash";"revenue",#N/A,FALSE,"PDF";"fxexp",#N/A,FALSE,"PDF";"headcount",#N/A,FALSE,"PDF"}</definedName>
    <definedName name="ddddddddddddd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ddddddddddddddd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eb" hidden="1">{#N/A,#N/A,FALSE,"FFDA"}</definedName>
    <definedName name="de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el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der" hidden="1">{#N/A,#N/A,FALSE,"@csr";#N/A,#N/A,FALSE,"csr mthsprd";#N/A,#N/A,FALSE,"@fpr";#N/A,#N/A,FALSE,"fpr mthsprd"}</definedName>
    <definedName name="derr" hidden="1">{#N/A,#N/A,FALSE,"@csr";#N/A,#N/A,FALSE,"csr mthsprd";#N/A,#N/A,FALSE,"@fpr";#N/A,#N/A,FALSE,"fpr mthsprd"}</definedName>
    <definedName name="de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" hidden="1">{#N/A,#N/A,TRUE,"FY BCG";#N/A,#N/A,TRUE,"FY w|o Wireless";#N/A,#N/A,TRUE,"FY Wireless"}</definedName>
    <definedName name="dfa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dfasf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dfb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c" hidden="1">{#N/A,#N/A,FALSE,"Summary";#N/A,#N/A,FALSE,"Total";#N/A,#N/A,FALSE,"Total ex Swe";#N/A,#N/A,FALSE,"Volume";#N/A,#N/A,FALSE,"Expenses";#N/A,#N/A,FALSE,"CM Var";#N/A,#N/A,FALSE,"YTD Var"}</definedName>
    <definedName name="DFc_1" hidden="1">{#N/A,#N/A,FALSE,"Summary";#N/A,#N/A,FALSE,"Total";#N/A,#N/A,FALSE,"Total ex Swe";#N/A,#N/A,FALSE,"Volume";#N/A,#N/A,FALSE,"Expenses";#N/A,#N/A,FALSE,"CM Var";#N/A,#N/A,FALSE,"YTD Var"}</definedName>
    <definedName name="dfdfh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erfg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fg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gdfg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gh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dfg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hdf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s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dfsadfasfasdfasdfa" hidden="1">{"Input A",#N/A,FALSE,"Inputs";"Input B",#N/A,FALSE,"Inputs";"Equity A",#N/A,FALSE,"Equity";"Equity B",#N/A,FALSE,"Equity"}</definedName>
    <definedName name="dfsafdfd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sda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sdfsfd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yu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dgh" hidden="1">{"Input A",#N/A,FALSE,"Inputs";"Input B",#N/A,FALSE,"Inputs";"Equity A",#N/A,FALSE,"Equity";"Equity B",#N/A,FALSE,"Equity"}</definedName>
    <definedName name="dgh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gjhagh" hidden="1">{#VALUE!,#N/A,TRUE,0;#N/A,#N/A,TRUE,0;#N/A,#N/A,TRUE,0;#N/A,#N/A,TRUE,0;#N/A,#N/A,TRUE,0;#N/A,#N/A,TRUE,0;#N/A,#N/A,TRUE,0;#N/A,#N/A,TRUE,0;#N/A,#N/A,TRUE,0;#N/A,#N/A,TRUE,0;#N/A,#N/A,TRUE,0;#N/A,#N/A,TRUE,0;#N/A,#N/A,TRUE,0;#N/A,#N/A,TRUE,0;#N/A,#N/A,TRUE,0}</definedName>
    <definedName name="dhdfs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idididdd" hidden="1">{"Funds",#N/A,FALSE,"Option2"}</definedName>
    <definedName name="dkdkdkd" hidden="1">{"Table",#N/A,FALSE,"Option1";"Funds",#N/A,FALSE,"Option1";"Hours",#N/A,FALSE,"Option1"}</definedName>
    <definedName name="dog" hidden="1">{#N/A,#N/A,FALSE,"91NOLCB";#N/A,#N/A,FALSE,"92NOLCB";#N/A,#N/A,FALSE,"93NOLCB"}</definedName>
    <definedName name="drst" hidden="1">{"1999 Revenue",#N/A,FALSE,"Voice ";"1999 Traffic",#N/A,FALSE,"Voice "}</definedName>
    <definedName name="ds.c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_1" hidden="1">{#N/A,#N/A,FALSE,"TITLE";#N/A,#N/A,FALSE,"Budget 00";#N/A,#N/A,FALSE,"HR 99";#N/A,#N/A,FALSE,"B 99"}</definedName>
    <definedName name="dsdssdgssg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ffsds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ga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gdsg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gfsdaa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sdgs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ssdsgdsg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tu" hidden="1">{"1999 Revenue",#N/A,FALSE,"IBS";"1999 Traffic",#N/A,FALSE,"IBS"}</definedName>
    <definedName name="dtuys" hidden="1">{#N/A,#N/A,FALSE,"Summary";#N/A,#N/A,FALSE,"Total";#N/A,#N/A,FALSE,"Total ex Swe";#N/A,#N/A,FALSE,"Volume";#N/A,#N/A,FALSE,"Expenses";#N/A,#N/A,FALSE,"CM Var";#N/A,#N/A,FALSE,"YTD Var"}</definedName>
    <definedName name="dtuys_1" hidden="1">{#N/A,#N/A,FALSE,"Summary";#N/A,#N/A,FALSE,"Total";#N/A,#N/A,FALSE,"Total ex Swe";#N/A,#N/A,FALSE,"Volume";#N/A,#N/A,FALSE,"Expenses";#N/A,#N/A,FALSE,"CM Var";#N/A,#N/A,FALSE,"YTD Var"}</definedName>
    <definedName name="dty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dumm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dummy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dummy1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dummy10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dummy2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dummy3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dummy4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duplicate123A" hidden="1">'[39]A1 - Income Statement'!#REF!</definedName>
    <definedName name="dv" hidden="1">{#N/A,#N/A,TRUE,"TS-G AI &amp; AII";#N/A,#N/A,TRUE,"TS-G IIAS";#N/A,#N/A,TRUE,"TS FA ALL";#N/A,#N/A,TRUE,"JT&amp;PD";#N/A,#N/A,TRUE,"ISA";#N/A,#N/A,TRUE,"Pla";#N/A,#N/A,TRUE,"EM";#N/A,#N/A,TRUE,"SA1";#N/A,#N/A,TRUE,"SA2";#N/A,#N/A,TRUE,"11'P";#N/A,#N/A,TRUE,"SB";#N/A,#N/A,TRUE,"14'PLF";#N/A,#N/A,TRUE,"BT"}</definedName>
    <definedName name="dzfd" hidden="1">{#N/A,#N/A,FALSE,"UK";#N/A,#N/A,FALSE,"FR";#N/A,#N/A,FALSE,"SWE";#N/A,#N/A,FALSE,"BE";#N/A,#N/A,FALSE,"IT";#N/A,#N/A,FALSE,"SP";#N/A,#N/A,FALSE,"GE";#N/A,#N/A,FALSE,"PO";#N/A,#N/A,FALSE,"SWI";#N/A,#N/A,FALSE,"NON"}</definedName>
    <definedName name="dzfd_1" hidden="1">{#N/A,#N/A,FALSE,"UK";#N/A,#N/A,FALSE,"FR";#N/A,#N/A,FALSE,"SWE";#N/A,#N/A,FALSE,"BE";#N/A,#N/A,FALSE,"IT";#N/A,#N/A,FALSE,"SP";#N/A,#N/A,FALSE,"GE";#N/A,#N/A,FALSE,"PO";#N/A,#N/A,FALSE,"SWI";#N/A,#N/A,FALSE,"NON"}</definedName>
    <definedName name="e_1" hidden="1">{"summary",#N/A,FALSE,"Summary";"daily",#N/A,FALSE,"Daily";"detail",#N/A,FALSE,"Detail";"flash",#N/A,FALSE,"Flash";"revenue",#N/A,FALSE,"PDF";"fxexp",#N/A,FALSE,"PDF";"headcount",#N/A,FALSE,"PDF"}</definedName>
    <definedName name="eae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af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affasdf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ag" hidden="1">{#N/A,#N/A,FALSE,"Summary";#N/A,#N/A,FALSE,"Total";#N/A,#N/A,FALSE,"Total ex Swe";#N/A,#N/A,FALSE,"Volume";#N/A,#N/A,FALSE,"Expenses";#N/A,#N/A,FALSE,"CM Var";#N/A,#N/A,FALSE,"YTD Var"}</definedName>
    <definedName name="eag_1" hidden="1">{#N/A,#N/A,FALSE,"Summary";#N/A,#N/A,FALSE,"Total";#N/A,#N/A,FALSE,"Total ex Swe";#N/A,#N/A,FALSE,"Volume";#N/A,#N/A,FALSE,"Expenses";#N/A,#N/A,FALSE,"CM Var";#N/A,#N/A,FALSE,"YTD Var"}</definedName>
    <definedName name="eareac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awf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eayhae" hidden="1">{#N/A,#N/A,FALSE,"Summary";#N/A,#N/A,FALSE,"Total";#N/A,#N/A,FALSE,"Total ex Swe";#N/A,#N/A,FALSE,"Volume";#N/A,#N/A,FALSE,"Expenses";#N/A,#N/A,FALSE,"CM Var";#N/A,#N/A,FALSE,"YTD Var"}</definedName>
    <definedName name="eayhae_1" hidden="1">{#N/A,#N/A,FALSE,"Summary";#N/A,#N/A,FALSE,"Total";#N/A,#N/A,FALSE,"Total ex Swe";#N/A,#N/A,FALSE,"Volume";#N/A,#N/A,FALSE,"Expenses";#N/A,#N/A,FALSE,"CM Var";#N/A,#N/A,FALSE,"YTD Var"}</definedName>
    <definedName name="ec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ca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eca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caw3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c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c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ctr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dcb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e" hidden="1">{"summary",#N/A,FALSE,"Summary";"daily",#N/A,FALSE,"Daily";"detail",#N/A,FALSE,"Detail";"flash",#N/A,FALSE,"Flash";"revenue",#N/A,FALSE,"PDF";"fxexp",#N/A,FALSE,"PDF";"headcount",#N/A,FALSE,"PDF"}</definedName>
    <definedName name="ee_1" hidden="1">{"summary",#N/A,FALSE,"Summary";"daily",#N/A,FALSE,"Daily";"detail",#N/A,FALSE,"Detail";"flash",#N/A,FALSE,"Flash";"revenue",#N/A,FALSE,"PDF";"fxexp",#N/A,FALSE,"PDF";"headcount",#N/A,FALSE,"PDF"}</definedName>
    <definedName name="eee" hidden="1">{"summary",#N/A,FALSE,"Summary";"daily",#N/A,FALSE,"Daily";"detail",#N/A,FALSE,"Detail";"flash",#N/A,FALSE,"Flash";"revenue",#N/A,FALSE,"PDF";"fxexp",#N/A,FALSE,"PDF";"headcount",#N/A,FALSE,"PDF"}</definedName>
    <definedName name="eee_1" hidden="1">{"summary",#N/A,FALSE,"Summary";"daily",#N/A,FALSE,"Daily";"detail",#N/A,FALSE,"Detail";"flash",#N/A,FALSE,"Flash";"revenue",#N/A,FALSE,"PDF";"fxexp",#N/A,FALSE,"PDF";"headcount",#N/A,FALSE,"PDF"}</definedName>
    <definedName name="eeee" hidden="1">{"summary",#N/A,FALSE,"Summary";"daily",#N/A,FALSE,"Daily";"detail",#N/A,FALSE,"Detail";"flash",#N/A,FALSE,"Flash";"revenue",#N/A,FALSE,"PDF";"fxexp",#N/A,FALSE,"PDF";"headcount",#N/A,FALSE,"PDF"}</definedName>
    <definedName name="eeee_1" hidden="1">{"summary",#N/A,FALSE,"Summary";"daily",#N/A,FALSE,"Daily";"detail",#N/A,FALSE,"Detail";"flash",#N/A,FALSE,"Flash";"revenue",#N/A,FALSE,"PDF";"fxexp",#N/A,FALSE,"PDF";"headcount",#N/A,FALSE,"PDF"}</definedName>
    <definedName name="eeeee" hidden="1">{"summary",#N/A,FALSE,"Summary";"daily",#N/A,FALSE,"Daily";"detail",#N/A,FALSE,"Detail";"flash",#N/A,FALSE,"Flash";"revenue",#N/A,FALSE,"PDF";"fxexp",#N/A,FALSE,"PDF";"headcount",#N/A,FALSE,"PDF"}</definedName>
    <definedName name="eeeee_1" hidden="1">{"summary",#N/A,FALSE,"Summary";"daily",#N/A,FALSE,"Daily";"detail",#N/A,FALSE,"Detail";"flash",#N/A,FALSE,"Flash";"revenue",#N/A,FALSE,"PDF";"fxexp",#N/A,FALSE,"PDF";"headcount",#N/A,FALSE,"PDF"}</definedName>
    <definedName name="eeeeee" hidden="1">{"summary",#N/A,FALSE,"Summary";"daily",#N/A,FALSE,"Daily";"detail",#N/A,FALSE,"Detail";"flash",#N/A,FALSE,"Flash";"revenue",#N/A,FALSE,"PDF";"fxexp",#N/A,FALSE,"PDF";"headcount",#N/A,FALSE,"PDF"}</definedName>
    <definedName name="eeeeee_1" hidden="1">{"summary",#N/A,FALSE,"Summary";"daily",#N/A,FALSE,"Daily";"detail",#N/A,FALSE,"Detail";"flash",#N/A,FALSE,"Flash";"revenue",#N/A,FALSE,"PDF";"fxexp",#N/A,FALSE,"PDF";"headcount",#N/A,FALSE,"PDF"}</definedName>
    <definedName name="eeeeeee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eeeeeeee" hidden="1">{"summary",#N/A,FALSE,"Summary";"daily",#N/A,FALSE,"Daily";"detail",#N/A,FALSE,"Detail";"flash",#N/A,FALSE,"Flash";"revenue",#N/A,FALSE,"PDF";"fxexp",#N/A,FALSE,"PDF";"headcount",#N/A,FALSE,"PDF"}</definedName>
    <definedName name="eeeeeeeee_1" hidden="1">{"summary",#N/A,FALSE,"Summary";"daily",#N/A,FALSE,"Daily";"detail",#N/A,FALSE,"Detail";"flash",#N/A,FALSE,"Flash";"revenue",#N/A,FALSE,"PDF";"fxexp",#N/A,FALSE,"PDF";"headcount",#N/A,FALSE,"PDF"}</definedName>
    <definedName name="eeeeeeeeee" hidden="1">{"summary",#N/A,FALSE,"Summary";"daily",#N/A,FALSE,"Daily";"detail",#N/A,FALSE,"Detail";"flash",#N/A,FALSE,"Flash";"revenue",#N/A,FALSE,"PDF";"fxexp",#N/A,FALSE,"PDF";"headcount",#N/A,FALSE,"PDF"}</definedName>
    <definedName name="eeeeeeeeee_1" hidden="1">{"summary",#N/A,FALSE,"Summary";"daily",#N/A,FALSE,"Daily";"detail",#N/A,FALSE,"Detail";"flash",#N/A,FALSE,"Flash";"revenue",#N/A,FALSE,"PDF";"fxexp",#N/A,FALSE,"PDF";"headcount",#N/A,FALSE,"PDF"}</definedName>
    <definedName name="eeeeeeeeeeeee" hidden="1">{"summary",#N/A,FALSE,"Summary";"daily",#N/A,FALSE,"Daily";"detail",#N/A,FALSE,"Detail";"flash",#N/A,FALSE,"Flash";"revenue",#N/A,FALSE,"PDF";"fxexp",#N/A,FALSE,"PDF";"headcount",#N/A,FALSE,"PDF"}</definedName>
    <definedName name="eeeeeeeeeeeee_1" hidden="1">{"summary",#N/A,FALSE,"Summary";"daily",#N/A,FALSE,"Daily";"detail",#N/A,FALSE,"Detail";"flash",#N/A,FALSE,"Flash";"revenue",#N/A,FALSE,"PDF";"fxexp",#N/A,FALSE,"PDF";"headcount",#N/A,FALSE,"PDF"}</definedName>
    <definedName name="eeeeeeeeeeeeee" hidden="1">{"summary",#N/A,FALSE,"Summary";"daily",#N/A,FALSE,"Daily";"detail",#N/A,FALSE,"Detail";"flash",#N/A,FALSE,"Flash";"revenue",#N/A,FALSE,"PDF";"fxexp",#N/A,FALSE,"PDF";"headcount",#N/A,FALSE,"PDF"}</definedName>
    <definedName name="eeeeeeeeeeeeee_1" hidden="1">{"summary",#N/A,FALSE,"Summary";"daily",#N/A,FALSE,"Daily";"detail",#N/A,FALSE,"Detail";"flash",#N/A,FALSE,"Flash";"revenue",#N/A,FALSE,"PDF";"fxexp",#N/A,FALSE,"PDF";"headcount",#N/A,FALSE,"PDF"}</definedName>
    <definedName name="eeeeeeeeeeeeeee" hidden="1">{"summary",#N/A,FALSE,"Summary";"daily",#N/A,FALSE,"Daily";"detail",#N/A,FALSE,"Detail";"flash",#N/A,FALSE,"Flash";"revenue",#N/A,FALSE,"PDF";"fxexp",#N/A,FALSE,"PDF";"headcount",#N/A,FALSE,"PDF"}</definedName>
    <definedName name="eeeeeeeeeeeeeee_1" hidden="1">{"summary",#N/A,FALSE,"Summary";"daily",#N/A,FALSE,"Daily";"detail",#N/A,FALSE,"Detail";"flash",#N/A,FALSE,"Flash";"revenue",#N/A,FALSE,"PDF";"fxexp",#N/A,FALSE,"PDF";"headcount",#N/A,FALSE,"PDF"}</definedName>
    <definedName name="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_1" hidden="1">{"summary",#N/A,FALSE,"Summary";"daily",#N/A,FALSE,"Daily";"detail",#N/A,FALSE,"Detail";"flash",#N/A,FALSE,"Flash";"revenue",#N/A,FALSE,"PDF";"fxexp",#N/A,FALSE,"PDF";"headcount",#N/A,FALSE,"PDF"}</definedName>
    <definedName name="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_1" hidden="1">{"summary",#N/A,FALSE,"Summary";"daily",#N/A,FALSE,"Daily";"detail",#N/A,FALSE,"Detail";"flash",#N/A,FALSE,"Flash";"revenue",#N/A,FALSE,"PDF";"fxexp",#N/A,FALSE,"PDF";"headcount",#N/A,FALSE,"PDF"}</definedName>
    <definedName name="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_1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_1" hidden="1">{"summary",#N/A,FALSE,"Summary";"daily",#N/A,FALSE,"Daily";"detail",#N/A,FALSE,"Detail";"flash",#N/A,FALSE,"Flash";"revenue",#N/A,FALSE,"PDF";"fxexp",#N/A,FALSE,"PDF";"headcount",#N/A,FALSE,"PDF"}</definedName>
    <definedName name="ef" hidden="1">[40]A!#REF!</definedName>
    <definedName name="efa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fa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efewfaf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fewfewf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fg" hidden="1">[40]A!#REF!</definedName>
    <definedName name="efggg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freg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inzAnleihen_Kred" hidden="1">[35]DATENHALTUNG!$AN$55</definedName>
    <definedName name="EinzAnleihen_Kred_" hidden="1">[35]DATENHALTUNG!$AB$55</definedName>
    <definedName name="EinzAnleihen_KredN" hidden="1">[35]DATENHALTUNG!$BW$55</definedName>
    <definedName name="EinzEKZufuehrung" hidden="1">[35]DATENHALTUNG!$AN$37</definedName>
    <definedName name="EinzEKZufuehrung_" hidden="1">[35]DATENHALTUNG!$AB$37</definedName>
    <definedName name="EinzEKZufuehrungN" hidden="1">[35]DATENHALTUNG!$BW$37</definedName>
    <definedName name="EinzFAVVerkauf" hidden="1">[35]DATENHALTUNG!$AN$50</definedName>
    <definedName name="EinzFAVVerkauf_" hidden="1">[35]DATENHALTUNG!$AB$50</definedName>
    <definedName name="EinzFAVVerkaufN" hidden="1">[35]DATENHALTUNG!$BW$50</definedName>
    <definedName name="EinzImmatVerm" hidden="1">[35]DATENHALTUNG!$AN$48</definedName>
    <definedName name="EinzImmatVerm_" hidden="1">[35]DATENHALTUNG!$AB$48</definedName>
    <definedName name="EinzImmatVermN" hidden="1">[35]DATENHALTUNG!$BW$48</definedName>
    <definedName name="EinzKfrFinDisp" hidden="1">[35]DATENHALTUNG!$AN$52</definedName>
    <definedName name="EinzKfrFinDisp_" hidden="1">[35]DATENHALTUNG!$AB$52</definedName>
    <definedName name="EinzKfrFinDispN" hidden="1">[35]DATENHALTUNG!$BW$52</definedName>
    <definedName name="EinzKunden" hidden="1">[35]DATENHALTUNG!$AN$39</definedName>
    <definedName name="EinzKunden_" hidden="1">[35]DATENHALTUNG!$AB$39</definedName>
    <definedName name="EinzKundenN" hidden="1">[35]DATENHALTUNG!$BW$39</definedName>
    <definedName name="EinzSAVVerkauf" hidden="1">[35]DATENHALTUNG!$AN$46</definedName>
    <definedName name="EinzSAVVerkauf_" hidden="1">[35]DATENHALTUNG!$AB$46</definedName>
    <definedName name="EinzSAVVerkaufN" hidden="1">[35]DATENHALTUNG!$BW$46</definedName>
    <definedName name="Enrollments" hidden="1">{"summary",#N/A,FALSE,"Summary";"daily",#N/A,FALSE,"Daily";"detail",#N/A,FALSE,"Detail";"flash",#N/A,FALSE,"Flash";"revenue",#N/A,FALSE,"PDF";"fxexp",#N/A,FALSE,"PDF";"headcount",#N/A,FALSE,"PDF"}</definedName>
    <definedName name="Enrollments_1" hidden="1">{"summary",#N/A,FALSE,"Summary";"daily",#N/A,FALSE,"Daily";"detail",#N/A,FALSE,"Detail";"flash",#N/A,FALSE,"Flash";"revenue",#N/A,FALSE,"PDF";"fxexp",#N/A,FALSE,"PDF";"headcount",#N/A,FALSE,"PDF"}</definedName>
    <definedName name="ep" hidden="1">{"summary",#N/A,FALSE,"Summary";"daily",#N/A,FALSE,"Daily";"detail",#N/A,FALSE,"Detail";"flash",#N/A,FALSE,"Flash";"revenue",#N/A,FALSE,"PDF";"fxexp",#N/A,FALSE,"PDF";"headcount",#N/A,FALSE,"PDF"}</definedName>
    <definedName name="ep_1" hidden="1">{"summary",#N/A,FALSE,"Summary";"daily",#N/A,FALSE,"Daily";"detail",#N/A,FALSE,"Detail";"flash",#N/A,FALSE,"Flash";"revenue",#N/A,FALSE,"PDF";"fxexp",#N/A,FALSE,"PDF";"headcount",#N/A,FALSE,"PDF"}</definedName>
    <definedName name="eppp" hidden="1">{"summary",#N/A,FALSE,"Summary";"daily",#N/A,FALSE,"Daily";"detail",#N/A,FALSE,"Detail";"flash",#N/A,FALSE,"Flash";"revenue",#N/A,FALSE,"PDF";"fxexp",#N/A,FALSE,"PDF";"headcount",#N/A,FALSE,"PDF"}</definedName>
    <definedName name="eppp_1" hidden="1">{"summary",#N/A,FALSE,"Summary";"daily",#N/A,FALSE,"Daily";"detail",#N/A,FALSE,"Detail";"flash",#N/A,FALSE,"Flash";"revenue",#N/A,FALSE,"PDF";"fxexp",#N/A,FALSE,"PDF";"headcount",#N/A,FALSE,"PDF"}</definedName>
    <definedName name="eq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eqrwreqqw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qwewf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qwrrew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qwrwew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e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ebnisVorSteuern" hidden="1">[35]DATENHALTUNG!$AN$33</definedName>
    <definedName name="ErgebnisVorSteuernN" hidden="1">[35]DATENHALTUNG!$BW$33</definedName>
    <definedName name="erge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ergge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her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re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re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gr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he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q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rqwerwqwqreew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qwr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rete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r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tt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tye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v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rv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rwa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rwefasgrghehwet" hidden="1">{"'Sheet1'!$L$16"}</definedName>
    <definedName name="erwerv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erw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rwrwe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sc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v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ev.Calculation" hidden="1">-4135</definedName>
    <definedName name="ev.Initialized" hidden="1">FALSE</definedName>
    <definedName name="EV__EXPOPTIONS__" hidden="1">0</definedName>
    <definedName name="EV__LASTREFTIME__" hidden="1">38874.3806828704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eva" hidden="1">{#N/A,#N/A,FALSE,"VENEZUELA";#N/A,#N/A,FALSE,"ESPAÑA";#N/A,#N/A,FALSE,"BELGICA"}</definedName>
    <definedName name="evf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vtrq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vv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ew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wer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wq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wrew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wrf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w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wr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wtvre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ewza" hidden="1">{#N/A,#N/A,FALSE,"Summary";#N/A,#N/A,FALSE,"Total";#N/A,#N/A,FALSE,"Total ex Swe";#N/A,#N/A,FALSE,"Volume";#N/A,#N/A,FALSE,"Expenses";#N/A,#N/A,FALSE,"CM Var";#N/A,#N/A,FALSE,"YTD Var"}</definedName>
    <definedName name="ewza_1" hidden="1">{#N/A,#N/A,FALSE,"Summary";#N/A,#N/A,FALSE,"Total";#N/A,#N/A,FALSE,"Total ex Swe";#N/A,#N/A,FALSE,"Volume";#N/A,#N/A,FALSE,"Expenses";#N/A,#N/A,FALSE,"CM Var";#N/A,#N/A,FALSE,"YTD Var"}</definedName>
    <definedName name="exampl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xpCuts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Expenses" hidden="1">"4HYG5MFH6X45MHXK5O6DFEIID"</definedName>
    <definedName name="eyhe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ytew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eyyye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_1" hidden="1">{#N/A,#N/A,FALSE,"UK";#N/A,#N/A,FALSE,"FR";#N/A,#N/A,FALSE,"SWE";#N/A,#N/A,FALSE,"BE";#N/A,#N/A,FALSE,"IT";#N/A,#N/A,FALSE,"SP";#N/A,#N/A,FALSE,"GE";#N/A,#N/A,FALSE,"PO";#N/A,#N/A,FALSE,"SWI";#N/A,#N/A,FALSE,"NON"}</definedName>
    <definedName name="fa4a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ad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addfdf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aewf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FASBResults1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FASBResults7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FASBResults7a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Fasbresults7b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fasdfafd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cj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cjnyrs" hidden="1">{#N/A,#N/A,FALSE,"Summary";#N/A,#N/A,FALSE,"Total";#N/A,#N/A,FALSE,"Total ex Swe";#N/A,#N/A,FALSE,"Volume";#N/A,#N/A,FALSE,"Expenses";#N/A,#N/A,FALSE,"CM Var";#N/A,#N/A,FALSE,"YTD Var"}</definedName>
    <definedName name="fcjnyrs_1" hidden="1">{#N/A,#N/A,FALSE,"Summary";#N/A,#N/A,FALSE,"Total";#N/A,#N/A,FALSE,"Total ex Swe";#N/A,#N/A,FALSE,"Volume";#N/A,#N/A,FALSE,"Expenses";#N/A,#N/A,FALSE,"CM Var";#N/A,#N/A,FALSE,"YTD Var"}</definedName>
    <definedName name="fdasdf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bbfb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b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bfddf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fd" hidden="1">{"summary",#N/A,FALSE,"Summary";"daily",#N/A,FALSE,"Daily";"detail",#N/A,FALSE,"Detail";"flash",#N/A,FALSE,"Flash";"revenue",#N/A,FALSE,"PDF";"fxexp",#N/A,FALSE,"PDF";"headcount",#N/A,FALSE,"PDF"}</definedName>
    <definedName name="fdfd_1" hidden="1">{"summary",#N/A,FALSE,"Summary";"daily",#N/A,FALSE,"Daily";"detail",#N/A,FALSE,"Detail";"flash",#N/A,FALSE,"Flash";"revenue",#N/A,FALSE,"PDF";"fxexp",#N/A,FALSE,"PDF";"headcount",#N/A,FALSE,"PDF"}</definedName>
    <definedName name="fdfda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fdfdfe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fdg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gh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sadsfs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dsfsdfsdafsd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e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ea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eggdff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esaef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F" hidden="1">{#N/A,#N/A,FALSE,"Sheet1"}</definedName>
    <definedName name="fff" hidden="1">{#N/A,#N/A,FALSE,"Sheet1"}</definedName>
    <definedName name="ffff" hidden="1">{#N/A,#N/A,FALSE,"@csr";#N/A,#N/A,FALSE,"csr mthsprd";#N/A,#N/A,FALSE,"@fpr";#N/A,#N/A,FALSE,"fpr mthsprd"}</definedName>
    <definedName name="fffff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fffffffffffff" hidden="1">{"summary",#N/A,FALSE,"Summary";"daily",#N/A,FALSE,"Daily";"detail",#N/A,FALSE,"Detail";"flash",#N/A,FALSE,"Flash";"revenue",#N/A,FALSE,"PDF";"fxexp",#N/A,FALSE,"PDF";"headcount",#N/A,FALSE,"PDF"}</definedName>
    <definedName name="ffffffffffffff_1" hidden="1">{"summary",#N/A,FALSE,"Summary";"daily",#N/A,FALSE,"Daily";"detail",#N/A,FALSE,"Detail";"flash",#N/A,FALSE,"Flash";"revenue",#N/A,FALSE,"PDF";"fxexp",#N/A,FALSE,"PDF";"headcount",#N/A,FALSE,"PDF"}</definedName>
    <definedName name="fg" hidden="1">{#N/A,#N/A,FALSE,"UK";#N/A,#N/A,FALSE,"FR";#N/A,#N/A,FALSE,"SWE";#N/A,#N/A,FALSE,"BE";#N/A,#N/A,FALSE,"IT";#N/A,#N/A,FALSE,"SP";#N/A,#N/A,FALSE,"GE";#N/A,#N/A,FALSE,"PO";#N/A,#N/A,FALSE,"SWI";#N/A,#N/A,FALSE,"NON"}</definedName>
    <definedName name="fg_1" hidden="1">{#N/A,#N/A,FALSE,"UK";#N/A,#N/A,FALSE,"FR";#N/A,#N/A,FALSE,"SWE";#N/A,#N/A,FALSE,"BE";#N/A,#N/A,FALSE,"IT";#N/A,#N/A,FALSE,"SP";#N/A,#N/A,FALSE,"GE";#N/A,#N/A,FALSE,"PO";#N/A,#N/A,FALSE,"SWI";#N/A,#N/A,FALSE,"NON"}</definedName>
    <definedName name="fgfg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fgfg_1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fgfgf" hidden="1">{"page 1",#N/A,FALSE,"RET";"page 2",#N/A,FALSE,"RET";"page 3",#N/A,FALSE,"RET";"page 4",#N/A,FALSE,"RET";"page 5",#N/A,FALSE,"RET";"page 6",#N/A,FALSE,"RET";"page 7",#N/A,FALSE,"RET";"page 8",#N/A,FALSE,"RET";"page 9",#N/A,FALSE,"RET";"page 10",#N/A,FALSE,"RET";"page 11",#N/A,FALSE,"RET";"page 12",#N/A,FALSE,"RET"}</definedName>
    <definedName name="fgfgf_1" hidden="1">{"page 1",#N/A,FALSE,"RET";"page 2",#N/A,FALSE,"RET";"page 3",#N/A,FALSE,"RET";"page 4",#N/A,FALSE,"RET";"page 5",#N/A,FALSE,"RET";"page 6",#N/A,FALSE,"RET";"page 7",#N/A,FALSE,"RET";"page 8",#N/A,FALSE,"RET";"page 9",#N/A,FALSE,"RET";"page 10",#N/A,FALSE,"RET";"page 11",#N/A,FALSE,"RET";"page 12",#N/A,FALSE,"RET"}</definedName>
    <definedName name="fghgf" hidden="1">'[8]2. Asia'!$E$14</definedName>
    <definedName name="fgh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gpq" hidden="1">{#N/A,#N/A,FALSE,"TB";#N/A,#N/A,FALSE,"BS";#N/A,#N/A,FALSE,"IS";#N/A,#N/A,FALSE,"TAX";#N/A,#N/A,FALSE,"DUE"}</definedName>
    <definedName name="fgpwq" hidden="1">{"Input A",#N/A,FALSE,"Inputs";"Input B",#N/A,FALSE,"Inputs";"Equity A",#N/A,FALSE,"Equity";"Equity B",#N/A,FALSE,"Equity"}</definedName>
    <definedName name="fgS" hidden="1">{#N/A,#N/A,FALSE,"Summary";#N/A,#N/A,FALSE,"Total";#N/A,#N/A,FALSE,"Total ex Swe";#N/A,#N/A,FALSE,"Volume";#N/A,#N/A,FALSE,"Expenses";#N/A,#N/A,FALSE,"CM Var";#N/A,#N/A,FALSE,"YTD Var"}</definedName>
    <definedName name="fgS_1" hidden="1">{#N/A,#N/A,FALSE,"Summary";#N/A,#N/A,FALSE,"Total";#N/A,#N/A,FALSE,"Total ex Swe";#N/A,#N/A,FALSE,"Volume";#N/A,#N/A,FALSE,"Expenses";#N/A,#N/A,FALSE,"CM Var";#N/A,#N/A,FALSE,"YTD Var"}</definedName>
    <definedName name="fgsd" hidden="1">{#N/A,#N/A,TRUE,"MTHLY-CV";#N/A,#N/A,TRUE,"CV";#N/A,#N/A,TRUE,"INT_FEES_DRR_DEPR";#N/A,#N/A,TRUE,"OTHER_LEASE"}</definedName>
    <definedName name="fgsd_1" hidden="1">{#N/A,#N/A,TRUE,"MTHLY-CV";#N/A,#N/A,TRUE,"CV";#N/A,#N/A,TRUE,"INT_FEES_DRR_DEPR";#N/A,#N/A,TRUE,"OTHER_LEASE"}</definedName>
    <definedName name="Final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five" hidden="1">[41]CASHFLOW!#REF!</definedName>
    <definedName name="Fixed" hidden="1">{#N/A,#N/A,TRUE,"VC OPS - Target Design PHV";#N/A,#N/A,TRUE,"VC OPS - Target Design PHV Add.";#N/A,#N/A,TRUE,"VC OPS -SEC2000 Business Nutzen"}</definedName>
    <definedName name="Fixed_1" hidden="1">{#N/A,#N/A,TRUE,"VC OPS - Target Design PHV";#N/A,#N/A,TRUE,"VC OPS - Target Design PHV Add.";#N/A,#N/A,TRUE,"VC OPS -SEC2000 Business Nutzen"}</definedName>
    <definedName name="f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jdjk" hidden="1">{#N/A,#N/A,FALSE,"Calculator"}</definedName>
    <definedName name="fjdjk1" hidden="1">{#N/A,#N/A,FALSE,"Calculator"}</definedName>
    <definedName name="fjdjk1a" hidden="1">{#N/A,#N/A,FALSE,"Calculator"}</definedName>
    <definedName name="fjdjka" hidden="1">{#N/A,#N/A,FALSE,"Calculator"}</definedName>
    <definedName name="fjdjkl" hidden="1">{#N/A,#N/A,FALSE,"Calculator"}</definedName>
    <definedName name="fjdjkla" hidden="1">{#N/A,#N/A,FALSE,"Calculator"}</definedName>
    <definedName name="fkjm" hidden="1">{#N/A,#N/A,FALSE,"UK";#N/A,#N/A,FALSE,"FR";#N/A,#N/A,FALSE,"SWE";#N/A,#N/A,FALSE,"BE";#N/A,#N/A,FALSE,"IT";#N/A,#N/A,FALSE,"SP";#N/A,#N/A,FALSE,"GE";#N/A,#N/A,FALSE,"PO";#N/A,#N/A,FALSE,"SWI";#N/A,#N/A,FALSE,"NON"}</definedName>
    <definedName name="fkjm_1" hidden="1">{#N/A,#N/A,FALSE,"UK";#N/A,#N/A,FALSE,"FR";#N/A,#N/A,FALSE,"SWE";#N/A,#N/A,FALSE,"BE";#N/A,#N/A,FALSE,"IT";#N/A,#N/A,FALSE,"SP";#N/A,#N/A,FALSE,"GE";#N/A,#N/A,FALSE,"PO";#N/A,#N/A,FALSE,"SWI";#N/A,#N/A,FALSE,"NON"}</definedName>
    <definedName name="FMittelAnfangPeriode" hidden="1">[35]DATENHALTUNG!$AN$58</definedName>
    <definedName name="FMittelAnfangPeriode_" hidden="1">[35]DATENHALTUNG!$AB$58</definedName>
    <definedName name="FMittelEndePeriode" hidden="1">[35]DATENHALTUNG!$AN$60</definedName>
    <definedName name="FMittelEndePeriode_" hidden="1">[35]DATENHALTUNG!$AB$60</definedName>
    <definedName name="fnf" hidden="1">{#N/A,#N/A,FALSE,"UK";#N/A,#N/A,FALSE,"FR";#N/A,#N/A,FALSE,"SWE";#N/A,#N/A,FALSE,"BE";#N/A,#N/A,FALSE,"IT";#N/A,#N/A,FALSE,"SP";#N/A,#N/A,FALSE,"GE";#N/A,#N/A,FALSE,"PO";#N/A,#N/A,FALSE,"SWI";#N/A,#N/A,FALSE,"NON"}</definedName>
    <definedName name="fnf_1" hidden="1">{#N/A,#N/A,FALSE,"UK";#N/A,#N/A,FALSE,"FR";#N/A,#N/A,FALSE,"SWE";#N/A,#N/A,FALSE,"BE";#N/A,#N/A,FALSE,"IT";#N/A,#N/A,FALSE,"SP";#N/A,#N/A,FALSE,"GE";#N/A,#N/A,FALSE,"PO";#N/A,#N/A,FALSE,"SWI";#N/A,#N/A,FALSE,"NON"}</definedName>
    <definedName name="fni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ntyu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fnuy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ny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ForderungenGgKdn" hidden="1">[35]DATENHALTUNG!$AN$74</definedName>
    <definedName name="ForderungenGgKdn_" hidden="1">[35]DATENHALTUNG!$AB$74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i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rd" hidden="1">{"February Balance Sheet - Assets",#N/A,FALSE,"Sheet1";"February BS - Liabilities",#N/A,FALSE,"Sheet1";"February IS Summary",#N/A,FALSE,"Sheet1";"February IS - Detail",#N/A,FALSE,"Sheet1";"February QTD IS - Summary",#N/A,FALSE,"Sheet1";"February QTD IS - Detail",#N/A,FALSE,"Sheet1";"February YTD IS Summary",#N/A,FALSE,"Sheet1";"February YTD IS - Detail",#N/A,FALSE,"Sheet1"}</definedName>
    <definedName name="frth" hidden="1">{#N/A,#N/A,FALSE,"UK";#N/A,#N/A,FALSE,"FR";#N/A,#N/A,FALSE,"SWE";#N/A,#N/A,FALSE,"BE";#N/A,#N/A,FALSE,"IT";#N/A,#N/A,FALSE,"SP";#N/A,#N/A,FALSE,"GE";#N/A,#N/A,FALSE,"PO";#N/A,#N/A,FALSE,"SWI";#N/A,#N/A,FALSE,"NON"}</definedName>
    <definedName name="frth_1" hidden="1">{#N/A,#N/A,FALSE,"UK";#N/A,#N/A,FALSE,"FR";#N/A,#N/A,FALSE,"SWE";#N/A,#N/A,FALSE,"BE";#N/A,#N/A,FALSE,"IT";#N/A,#N/A,FALSE,"SP";#N/A,#N/A,FALSE,"GE";#N/A,#N/A,FALSE,"PO";#N/A,#N/A,FALSE,"SWI";#N/A,#N/A,FALSE,"NON"}</definedName>
    <definedName name="fsdafdsadf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sdf" hidden="1">{"Input A",#N/A,FALSE,"Inputs";"Input B",#N/A,FALSE,"Inputs";"Equity A",#N/A,FALSE,"Equity";"Equity B",#N/A,FALSE,"Equity"}</definedName>
    <definedName name="fsdfdasf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sgdg" hidden="1">#REF!</definedName>
    <definedName name="ftmytnfryu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ftyi" hidden="1">{"1999 Revenue",#N/A,FALSE,"IBS";"1999 Traffic",#N/A,FALSE,"IBS"}</definedName>
    <definedName name="fty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undingResults7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FundingResults7a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FundingResults7b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fvdfds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w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fwe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ytu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fy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fzdhgdz" hidden="1">{#N/A,#N/A,FALSE,"Summary";#N/A,#N/A,FALSE,"Total";#N/A,#N/A,FALSE,"Total ex Swe";#N/A,#N/A,FALSE,"Volume";#N/A,#N/A,FALSE,"Expenses";#N/A,#N/A,FALSE,"CM Var";#N/A,#N/A,FALSE,"YTD Var"}</definedName>
    <definedName name="fzdhgdz_1" hidden="1">{#N/A,#N/A,FALSE,"Summary";#N/A,#N/A,FALSE,"Total";#N/A,#N/A,FALSE,"Total ex Swe";#N/A,#N/A,FALSE,"Volume";#N/A,#N/A,FALSE,"Expenses";#N/A,#N/A,FALSE,"CM Var";#N/A,#N/A,FALSE,"YTD Var"}</definedName>
    <definedName name="g_1" hidden="1">{"summary",#N/A,FALSE,"Summary";"daily",#N/A,FALSE,"Daily";"detail",#N/A,FALSE,"Detail";"flash",#N/A,FALSE,"Flash";"revenue",#N/A,FALSE,"PDF";"fxexp",#N/A,FALSE,"PDF";"headcount",#N/A,FALSE,"PDF"}</definedName>
    <definedName name="gafb" hidden="1">{#N/A,#N/A,FALSE,"TB";#N/A,#N/A,FALSE,"BS";#N/A,#N/A,FALSE,"IS";#N/A,#N/A,FALSE,"TAX";#N/A,#N/A,FALSE,"DUE"}</definedName>
    <definedName name="g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d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dg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dsds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erg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erger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erg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esamtkosten" hidden="1">[35]DATENHALTUNG!$AN$23</definedName>
    <definedName name="GesamtkostenN" hidden="1">[35]DATENHALTUNG!$BW$23</definedName>
    <definedName name="Gesamtleistung" hidden="1">[35]DATENHALTUNG!$AN$6</definedName>
    <definedName name="GesamtleistungN" hidden="1">[35]DATENHALTUNG!$BW$6</definedName>
    <definedName name="GesamtleistungZ" hidden="1">[35]DATENHALTUNG!$BV$6</definedName>
    <definedName name="gfdg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ffg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fgf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fregerg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fuy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g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gg_1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ggdfsdf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gfds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gfgff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gggg" hidden="1">{#N/A,#N/A,TRUE,"MTHLY-CV";#N/A,#N/A,TRUE,"CV";#N/A,#N/A,TRUE,"INT_FEES_DRR_DEPR";#N/A,#N/A,TRUE,"OTHER_LEASE"}</definedName>
    <definedName name="ggggg_1" hidden="1">{#N/A,#N/A,TRUE,"MTHLY-CV";#N/A,#N/A,TRUE,"CV";#N/A,#N/A,TRUE,"INT_FEES_DRR_DEPR";#N/A,#N/A,TRUE,"OTHER_LEASE"}</definedName>
    <definedName name="ggggggg" hidden="1">{"summary",#N/A,FALSE,"Summary";"daily",#N/A,FALSE,"Daily";"detail",#N/A,FALSE,"Detail";"flash",#N/A,FALSE,"Flash";"revenue",#N/A,FALSE,"PDF";"fxexp",#N/A,FALSE,"PDF";"headcount",#N/A,FALSE,"PDF"}</definedName>
    <definedName name="ggggggg_1" hidden="1">{"summary",#N/A,FALSE,"Summary";"daily",#N/A,FALSE,"Daily";"detail",#N/A,FALSE,"Detail";"flash",#N/A,FALSE,"Flash";"revenue",#N/A,FALSE,"PDF";"fxexp",#N/A,FALSE,"PDF";"headcount",#N/A,FALSE,"PDF"}</definedName>
    <definedName name="ggreg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hi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h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jhg" hidden="1">{"PL",#N/A,FALSE,"Div 190"}</definedName>
    <definedName name="gjkl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ref" hidden="1">INDIRECT("rc",FALSE)</definedName>
    <definedName name="gmuio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gnx" hidden="1">{#N/A,#N/A,FALSE,"UK";#N/A,#N/A,FALSE,"FR";#N/A,#N/A,FALSE,"SWE";#N/A,#N/A,FALSE,"BE";#N/A,#N/A,FALSE,"IT";#N/A,#N/A,FALSE,"SP";#N/A,#N/A,FALSE,"GE";#N/A,#N/A,FALSE,"PO";#N/A,#N/A,FALSE,"SWI";#N/A,#N/A,FALSE,"NON"}</definedName>
    <definedName name="gnx_1" hidden="1">{#N/A,#N/A,FALSE,"UK";#N/A,#N/A,FALSE,"FR";#N/A,#N/A,FALSE,"SWE";#N/A,#N/A,FALSE,"BE";#N/A,#N/A,FALSE,"IT";#N/A,#N/A,FALSE,"SP";#N/A,#N/A,FALSE,"GE";#N/A,#N/A,FALSE,"PO";#N/A,#N/A,FALSE,"SWI";#N/A,#N/A,FALSE,"NON"}</definedName>
    <definedName name="govt_copy" hidden="1">{#N/A,#N/A,FALSE,"Cover";#N/A,#N/A,FALSE,"Data";#N/A,#N/A,FALSE,"MDS Sup";#N/A,#N/A,FALSE,"Sub Sup";#N/A,#N/A,FALSE,"Ad Hoc";#N/A,#N/A,FALSE,"Dave's Summary";#N/A,#N/A,FALSE,"Graphs"}</definedName>
    <definedName name="gr5twwea" hidden="1">{#N/A,#N/A,FALSE,"UK";#N/A,#N/A,FALSE,"FR";#N/A,#N/A,FALSE,"SWE";#N/A,#N/A,FALSE,"BE";#N/A,#N/A,FALSE,"IT";#N/A,#N/A,FALSE,"SP";#N/A,#N/A,FALSE,"GE";#N/A,#N/A,FALSE,"PO";#N/A,#N/A,FALSE,"SWI";#N/A,#N/A,FALSE,"NON"}</definedName>
    <definedName name="gr5twwea_1" hidden="1">{#N/A,#N/A,FALSE,"UK";#N/A,#N/A,FALSE,"FR";#N/A,#N/A,FALSE,"SWE";#N/A,#N/A,FALSE,"BE";#N/A,#N/A,FALSE,"IT";#N/A,#N/A,FALSE,"SP";#N/A,#N/A,FALSE,"GE";#N/A,#N/A,FALSE,"PO";#N/A,#N/A,FALSE,"SWI";#N/A,#N/A,FALSE,"NON"}</definedName>
    <definedName name="GRA" hidden="1">[42]RAWDATA!$AH$225:$AT$225</definedName>
    <definedName name="graph1" hidden="1">'[43]CASR  and  EAC'!$D$8:$P$8</definedName>
    <definedName name="graph2" hidden="1">[44]MP3A!$D$42:$R$42</definedName>
    <definedName name="graph3" hidden="1">#REF!</definedName>
    <definedName name="graph4" hidden="1">'[43]CASR  and  EAC'!$D$9:$P$9</definedName>
    <definedName name="graph5" hidden="1">[44]MP3A!$D$43:$R$43</definedName>
    <definedName name="graph6" hidden="1">'[43]CASR  and  EAC'!$D$10:$P$10</definedName>
    <definedName name="graphB" hidden="1">'[7]A1 - Income Statement'!#REF!</definedName>
    <definedName name="GraphResults7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GraphResults7b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GraphResutls7b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GREGRGR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greinf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gr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s" hidden="1">{#N/A,#N/A,TRUE,"MTHLY-CV";#N/A,#N/A,TRUE,"CV";#N/A,#N/A,TRUE,"INT_FEES_DRR_DEPR";#N/A,#N/A,TRUE,"OTHER_LEASE"}</definedName>
    <definedName name="gs_1" hidden="1">{#N/A,#N/A,TRUE,"MTHLY-CV";#N/A,#N/A,TRUE,"CV";#N/A,#N/A,TRUE,"INT_FEES_DRR_DEPR";#N/A,#N/A,TRUE,"OTHER_LEASE"}</definedName>
    <definedName name="gsdgg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vsgsdv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gyu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h_1" hidden="1">{#N/A,#N/A,FALSE,"UK";#N/A,#N/A,FALSE,"FR";#N/A,#N/A,FALSE,"SWE";#N/A,#N/A,FALSE,"BE";#N/A,#N/A,FALSE,"IT";#N/A,#N/A,FALSE,"SP";#N/A,#N/A,FALSE,"GE";#N/A,#N/A,FALSE,"PO";#N/A,#N/A,FALSE,"SWI";#N/A,#N/A,FALSE,"NON"}</definedName>
    <definedName name="hari" hidden="1">{"DCF",#N/A,FALSE,"CF"}</definedName>
    <definedName name="hari1" hidden="1">{"DCF",#N/A,FALSE,"CF"}</definedName>
    <definedName name="HAS_BEEN_UPDATED" hidden="1">[45]Sheet1!$A$1</definedName>
    <definedName name="hb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hbvf" hidden="1">{#N/A,#N/A,FALSE,"Summary";#N/A,#N/A,FALSE,"Total";#N/A,#N/A,FALSE,"Total ex Swe";#N/A,#N/A,FALSE,"Volume";#N/A,#N/A,FALSE,"Expenses";#N/A,#N/A,FALSE,"CM Var";#N/A,#N/A,FALSE,"YTD Var"}</definedName>
    <definedName name="hbvf_1" hidden="1">{#N/A,#N/A,FALSE,"Summary";#N/A,#N/A,FALSE,"Total";#N/A,#N/A,FALSE,"Total ex Swe";#N/A,#N/A,FALSE,"Volume";#N/A,#N/A,FALSE,"Expenses";#N/A,#N/A,FALSE,"CM Var";#N/A,#N/A,FALSE,"YTD Var"}</definedName>
    <definedName name="hell" hidden="1">{#N/A,#N/A,FALSE,"Sheet1"}</definedName>
    <definedName name="hello" hidden="1">{#N/A,#N/A,FALSE,"fy95";#N/A,#N/A,FALSE,"fy96";#N/A,#N/A,FALSE,"ty96";#N/A,#N/A,FALSE,"total";#N/A,#N/A,FALSE,"EAC"}</definedName>
    <definedName name="help" hidden="1">{#N/A,#N/A,FALSE,"Sheet1"}</definedName>
    <definedName name="helpit" hidden="1">{#N/A,#N/A,FALSE,"Sheet1"}</definedName>
    <definedName name="helpme" hidden="1">{#N/A,#N/A,FALSE,"Sheet1"}</definedName>
    <definedName name="hg" hidden="1">{"'Sheet1'!$A$2:$R$54"}</definedName>
    <definedName name="hgcmjn" hidden="1">{#N/A,#N/A,FALSE,"Summary";#N/A,#N/A,FALSE,"Total";#N/A,#N/A,FALSE,"Total ex Swe";#N/A,#N/A,FALSE,"Volume";#N/A,#N/A,FALSE,"Expenses";#N/A,#N/A,FALSE,"CM Var";#N/A,#N/A,FALSE,"YTD Var"}</definedName>
    <definedName name="hgcmjn_1" hidden="1">{#N/A,#N/A,FALSE,"Summary";#N/A,#N/A,FALSE,"Total";#N/A,#N/A,FALSE,"Total ex Swe";#N/A,#N/A,FALSE,"Volume";#N/A,#N/A,FALSE,"Expenses";#N/A,#N/A,FALSE,"CM Var";#N/A,#N/A,FALSE,"YTD Var"}</definedName>
    <definedName name="hgglhg" hidden="1">{"TEST",#N/A,FALSE,"NTALL"}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h" hidden="1">{#N/A,#N/A,TRUE,"4Q BCG";#N/A,#N/A,TRUE,"4Q w|o Wireless";#N/A,#N/A,TRUE,"4Q Wireless"}</definedName>
    <definedName name="hhhh" hidden="1">{"fidvsb1",#N/A,FALSE,"RET";"fidvsb2",#N/A,FALSE,"RET"}</definedName>
    <definedName name="hhhh_1" hidden="1">{"fidvsb1",#N/A,FALSE,"RET";"fidvsb2",#N/A,FALSE,"RET"}</definedName>
    <definedName name="hhhhhhhh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hhhhhhhhhh" hidden="1">{"summary",#N/A,FALSE,"Summary";"daily",#N/A,FALSE,"Daily";"detail",#N/A,FALSE,"Detail";"flash",#N/A,FALSE,"Flash";"revenue",#N/A,FALSE,"PDF";"fxexp",#N/A,FALSE,"PDF";"headcount",#N/A,FALSE,"PDF"}</definedName>
    <definedName name="hhhhhhhhhhh_1" hidden="1">{"summary",#N/A,FALSE,"Summary";"daily",#N/A,FALSE,"Daily";"detail",#N/A,FALSE,"Detail";"flash",#N/A,FALSE,"Flash";"revenue",#N/A,FALSE,"PDF";"fxexp",#N/A,FALSE,"PDF";"headcount",#N/A,FALSE,"PDF"}</definedName>
    <definedName name="hhhhhhhhhhhhh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hhhhhhhhhhhhsssssssssssssssssss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hter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i" hidden="1">{#N/A,#N/A,FALSE,"fy95";#N/A,#N/A,FALSE,"fy96";#N/A,#N/A,FALSE,"ty96";#N/A,#N/A,FALSE,"total";#N/A,#N/A,FALSE,"EAC"}</definedName>
    <definedName name="hi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j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hj_1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hjhohjk" hidden="1">{"FN_JE98",#N/A,FALSE,"98 W Options"}</definedName>
    <definedName name="hj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kjy" hidden="1">{"Input A",#N/A,FALSE,"Inputs";"Input B",#N/A,FALSE,"Inputs";"Equity A",#N/A,FALSE,"Equity";"Equity B",#N/A,FALSE,"Equity"}</definedName>
    <definedName name="hmih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HPPPP" hidden="1">{#N/A,#N/A,FALSE,"Sheet1"}</definedName>
    <definedName name="hs" hidden="1">{"Input A",#N/A,FALSE,"Inputs";"Input B",#N/A,FALSE,"Inputs";"Equity A",#N/A,FALSE,"Equity";"Equity B",#N/A,FALSE,"Equity"}</definedName>
    <definedName name="htehy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tgh" hidden="1">{#N/A,#N/A,FALSE,"UK";#N/A,#N/A,FALSE,"FR";#N/A,#N/A,FALSE,"SWE";#N/A,#N/A,FALSE,"BE";#N/A,#N/A,FALSE,"IT";#N/A,#N/A,FALSE,"SP";#N/A,#N/A,FALSE,"GE";#N/A,#N/A,FALSE,"PO";#N/A,#N/A,FALSE,"SWI";#N/A,#N/A,FALSE,"NON"}</definedName>
    <definedName name="htgh_1" hidden="1">{#N/A,#N/A,FALSE,"UK";#N/A,#N/A,FALSE,"FR";#N/A,#N/A,FALSE,"SWE";#N/A,#N/A,FALSE,"BE";#N/A,#N/A,FALSE,"IT";#N/A,#N/A,FALSE,"SP";#N/A,#N/A,FALSE,"GE";#N/A,#N/A,FALSE,"PO";#N/A,#N/A,FALSE,"SWI";#N/A,#N/A,FALSE,"NON"}</definedName>
    <definedName name="hththt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tml__control1" hidden="1">{"'PRODUCTIONCOST SHEET'!$B$3:$G$48"}</definedName>
    <definedName name="HTML_CodePage" hidden="1">437</definedName>
    <definedName name="HTML_Control" hidden="1">{"'OPS ACTUALS'!$A$1:$R$119","'REID GROUP'!$A$1:$H$31"}</definedName>
    <definedName name="html_control___" hidden="1">{"'PRODUCTIONCOST SHEET'!$B$3:$G$48"}</definedName>
    <definedName name="HTML_Controla" hidden="1">{"'FXRates AUD'!$AH$586"}</definedName>
    <definedName name="HTML_Controll" hidden="1">{"'PRODUCTIONCOST SHEET'!$B$3:$G$48"}</definedName>
    <definedName name="HTML_Description" hidden="1">""</definedName>
    <definedName name="HTML_Email" hidden="1">""</definedName>
    <definedName name="HTML_Header" hidden="1">""</definedName>
    <definedName name="HTML_LastUpdate" hidden="1">"3/4/99"</definedName>
    <definedName name="HTML_LineAfter" hidden="1">FALSE</definedName>
    <definedName name="HTML_LineBefore" hidden="1">FALSE</definedName>
    <definedName name="HTML_Name" hidden="1">"Marilyn Babick"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"D:\Marilyn\GFR Updates\reidpahtml.htm"</definedName>
    <definedName name="HTML_PathFileMac" hidden="1">"Boeing:DAILY METRICS:october metrics:MyHTML.html"</definedName>
    <definedName name="HTML_PathTemplate" hidden="1">"C:\DATA_NEW\Webpage\phone_template.htm"</definedName>
    <definedName name="HTML_Title" hidden="1">""</definedName>
    <definedName name="HTML1_1" hidden="1">"'[1Q99 10Q.xls]FINANCIALS'!$A$75:$M$106"</definedName>
    <definedName name="HTML2_1" hidden="1">"'[1Q99 10Q.xls]FINANCIALS'!$A$72:$M$106"</definedName>
    <definedName name="HTML2_10" hidden="1">""</definedName>
    <definedName name="HTML2_11" hidden="1">-4146</definedName>
    <definedName name="HTML2_12" hidden="1">"P:\AVS\1.htm"</definedName>
    <definedName name="HTML2_2" hidden="1">1</definedName>
    <definedName name="HTML2_3" hidden="1">"1Q99 10Q"</definedName>
    <definedName name="HTML2_4" hidden="1">"FINANCIALS"</definedName>
    <definedName name="HTML2_5" hidden="1">""</definedName>
    <definedName name="HTML2_6" hidden="1">-4146</definedName>
    <definedName name="HTML2_7" hidden="1">-4146</definedName>
    <definedName name="HTML2_8" hidden="1">"05/24/1999"</definedName>
    <definedName name="HTML2_9" hidden="1">"General Electric"</definedName>
    <definedName name="HTML3_1" hidden="1">"'[1Q99 10Q.xls]FINANCIALS'!$A$135:$L$175"</definedName>
    <definedName name="HTML3_10" hidden="1">""</definedName>
    <definedName name="HTML3_11" hidden="1">-4146</definedName>
    <definedName name="HTML3_12" hidden="1">"P:\AVS\2.htm"</definedName>
    <definedName name="HTML3_2" hidden="1">1</definedName>
    <definedName name="HTML3_3" hidden="1">"1Q99 10Q"</definedName>
    <definedName name="HTML3_4" hidden="1">"FINANCIALS"</definedName>
    <definedName name="HTML3_5" hidden="1">""</definedName>
    <definedName name="HTML3_6" hidden="1">-4146</definedName>
    <definedName name="HTML3_7" hidden="1">-4146</definedName>
    <definedName name="HTML3_8" hidden="1">"05/24/1999"</definedName>
    <definedName name="HTML3_9" hidden="1">"General Electric"</definedName>
    <definedName name="HTML4_1" hidden="1">"'[1Q99 10Q.xls]FINANCIALS'!$A$193:$M$236"</definedName>
    <definedName name="HTML4_10" hidden="1">""</definedName>
    <definedName name="HTML4_11" hidden="1">-4146</definedName>
    <definedName name="HTML4_12" hidden="1">"P:\AVS\3.htm"</definedName>
    <definedName name="HTML4_2" hidden="1">1</definedName>
    <definedName name="HTML4_3" hidden="1">"1Q99 10Q"</definedName>
    <definedName name="HTML4_4" hidden="1">"FINANCIALS"</definedName>
    <definedName name="HTML4_5" hidden="1">""</definedName>
    <definedName name="HTML4_6" hidden="1">-4146</definedName>
    <definedName name="HTML4_7" hidden="1">-4146</definedName>
    <definedName name="HTML4_8" hidden="1">"05/24/1999"</definedName>
    <definedName name="HTML4_9" hidden="1">"General Electric"</definedName>
    <definedName name="HTML5_1" hidden="1">"'[1Q99 10Q.xls]Exhibit 12'!$A$1:$H$55"</definedName>
    <definedName name="HTML5_10" hidden="1">""</definedName>
    <definedName name="HTML5_11" hidden="1">-4146</definedName>
    <definedName name="HTML5_12" hidden="1">"C:\current\12.htm"</definedName>
    <definedName name="HTML5_2" hidden="1">1</definedName>
    <definedName name="HTML5_3" hidden="1">"1Q99 10Q"</definedName>
    <definedName name="HTML5_4" hidden="1">"Exhibit 12"</definedName>
    <definedName name="HTML5_5" hidden="1">""</definedName>
    <definedName name="HTML5_6" hidden="1">-4146</definedName>
    <definedName name="HTML5_7" hidden="1">-4146</definedName>
    <definedName name="HTML5_8" hidden="1">"05/24/1999"</definedName>
    <definedName name="HTML5_9" hidden="1">"General Electric"</definedName>
    <definedName name="h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huio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hurth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huy" hidden="1">{"'Sheet1'!$L$16"}</definedName>
    <definedName name="i_1" hidden="1">{#N/A,#N/A,FALSE,"UK";#N/A,#N/A,FALSE,"FR";#N/A,#N/A,FALSE,"SWE";#N/A,#N/A,FALSE,"BE";#N/A,#N/A,FALSE,"IT";#N/A,#N/A,FALSE,"SP";#N/A,#N/A,FALSE,"GE";#N/A,#N/A,FALSE,"PO";#N/A,#N/A,FALSE,"SWI";#N/A,#N/A,FALSE,"NON"}</definedName>
    <definedName name="IDM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ig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ii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iiiiii" hidden="1">{#N/A,#N/A,FALSE,"@csr";#N/A,#N/A,FALSE,"csr mthsprd";#N/A,#N/A,FALSE,"@fpr";#N/A,#N/A,FALSE,"fpr mthsprd"}</definedName>
    <definedName name="iiiiiiiiii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iiiiiiiiiii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iiiiiiiiiiiiiii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iiiiiiiiiiiiiiiiiiiii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iknow" hidden="1">{"TEST",#N/A,FALSE,"NTALL"}</definedName>
    <definedName name="ildsai" hidden="1">{#N/A,#N/A,FALSE,"Summary";#N/A,#N/A,FALSE,"Total";#N/A,#N/A,FALSE,"Total ex Swe";#N/A,#N/A,FALSE,"Volume";#N/A,#N/A,FALSE,"Expenses";#N/A,#N/A,FALSE,"CM Var";#N/A,#N/A,FALSE,"YTD Var"}</definedName>
    <definedName name="ildsai_1" hidden="1">{#N/A,#N/A,FALSE,"Summary";#N/A,#N/A,FALSE,"Total";#N/A,#N/A,FALSE,"Total ex Swe";#N/A,#N/A,FALSE,"Volume";#N/A,#N/A,FALSE,"Expenses";#N/A,#N/A,FALSE,"CM Var";#N/A,#N/A,FALSE,"YTD Var"}</definedName>
    <definedName name="Img_ML_1t5s6u1f" hidden="1">"IMG_10"</definedName>
    <definedName name="Img_ML_3c7g1a7g" hidden="1">"IMG_6"</definedName>
    <definedName name="Img_ML_3p5d9q5j" hidden="1">"IMG_5"</definedName>
    <definedName name="Img_ML_5e7g5e5e" hidden="1">"IMG_5"</definedName>
    <definedName name="Img_ML_7g5e5e2b" hidden="1">"IMG_2"</definedName>
    <definedName name="Img_ML_7n6h3t1t" hidden="1">"IMG_5"</definedName>
    <definedName name="Img_ML_8h5e9i3c" hidden="1">"IMG_5"</definedName>
    <definedName name="Img_ML_8r1k8t4y" hidden="1">"IMG_5"</definedName>
    <definedName name="imo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Implementation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im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imuym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in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in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inflList" hidden="1">"11011000000000000000000000000000000000000000000000000000000000000000000000000000000000000000000000000000000000000000000000000000000000000000000000000000000000000000000000000000000000000000000000000000"</definedName>
    <definedName name="International" hidden="1">{"outside reptg",#N/A,FALSE,"ovhd summary"}</definedName>
    <definedName name="Intro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Inventory_1" hidden="1">{"Summary analysis",#N/A,FALSE,"Total";"OCPH analysis",#N/A,FALSE,"Total";"detail analysis",#N/A,FALSE,"Total"}</definedName>
    <definedName name="Inventory2" hidden="1">{"Summary analysis",#N/A,FALSE,"Total";"OCPH analysis",#N/A,FALSE,"Total";"detail analysis",#N/A,FALSE,"Total"}</definedName>
    <definedName name="Inventory2_1" hidden="1">{"Summary analysis",#N/A,FALSE,"Total";"OCPH analysis",#N/A,FALSE,"Total";"detail analysis",#N/A,FALSE,"Total"}</definedName>
    <definedName name="iop" hidden="1">{#N/A,#N/A,FALSE,"Monthly"}</definedName>
    <definedName name="ip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CCEPTANCES_OTHER_FOREIGN_BANKS_LL_REC_FFIEC" hidden="1">"c15293"</definedName>
    <definedName name="IQ_ACCEPTANCES_OTHER_US_BANKS_LL_REC_FFIEC" hidden="1">"c15292"</definedName>
    <definedName name="IQ_ACCOUNT_CHANGE" hidden="1">#N/A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DIRECT_FAX" hidden="1">"c15176"</definedName>
    <definedName name="IQ_BOARD_MEMBER_DIRECT_PHONE" hidden="1">"c15175"</definedName>
    <definedName name="IQ_BOARD_MEMBER_EMAIL" hidden="1">"c15177"</definedName>
    <definedName name="IQ_BOARD_MEMBER_FAX" hidden="1">"c2100"</definedName>
    <definedName name="IQ_BOARD_MEMBER_ID" hidden="1">"c13756"</definedName>
    <definedName name="IQ_BOARD_MEMBER_MAIN_FAX" hidden="1">"c15174"</definedName>
    <definedName name="IQ_BOARD_MEMBER_MAIN_PHONE" hidden="1">"c15173"</definedName>
    <definedName name="IQ_BOARD_MEMBER_OFFICE" hidden="1">"c2098"</definedName>
    <definedName name="IQ_BOARD_MEMBER_OFFICE_ADDRESS" hidden="1">"c15172"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ORROWED_MONEY_QUARTERLY_AVG_FFIEC" hidden="1">"c13091"</definedName>
    <definedName name="IQ_BORROWINGS_LESS_1YR_ASSETS_TOT_FFIEC" hidden="1">"c13450"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ACT_OR_EST_THOM" hidden="1">"c5308"</definedName>
    <definedName name="IQ_BV_EST" hidden="1">"c5624"</definedName>
    <definedName name="IQ_BV_EST_CIQ" hidden="1">"c4737"</definedName>
    <definedName name="IQ_BV_EST_REUT" hidden="1">"c5403"</definedName>
    <definedName name="IQ_BV_EST_THOM" hidden="1">"c5147"</definedName>
    <definedName name="IQ_BV_HIGH_EST" hidden="1">"c5626"</definedName>
    <definedName name="IQ_BV_HIGH_EST_CIQ" hidden="1">"c4739"</definedName>
    <definedName name="IQ_BV_HIGH_EST_REUT" hidden="1">"c5405"</definedName>
    <definedName name="IQ_BV_HIGH_EST_THOM" hidden="1">"c5149"</definedName>
    <definedName name="IQ_BV_LOW_EST" hidden="1">"c5627"</definedName>
    <definedName name="IQ_BV_LOW_EST_CIQ" hidden="1">"c4740"</definedName>
    <definedName name="IQ_BV_LOW_EST_REUT" hidden="1">"c5406"</definedName>
    <definedName name="IQ_BV_LOW_EST_THOM" hidden="1">"c5150"</definedName>
    <definedName name="IQ_BV_MEDIAN_EST" hidden="1">"c5625"</definedName>
    <definedName name="IQ_BV_MEDIAN_EST_CIQ" hidden="1">"c4738"</definedName>
    <definedName name="IQ_BV_MEDIAN_EST_REUT" hidden="1">"c5404"</definedName>
    <definedName name="IQ_BV_MEDIAN_EST_THOM" hidden="1">"c5148"</definedName>
    <definedName name="IQ_BV_NUM_EST" hidden="1">"c5628"</definedName>
    <definedName name="IQ_BV_NUM_EST_CIQ" hidden="1">"c4741"</definedName>
    <definedName name="IQ_BV_NUM_EST_REUT" hidden="1">"c5407"</definedName>
    <definedName name="IQ_BV_NUM_EST_THOM" hidden="1">"c5151"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EST" hidden="1">"c3541"</definedName>
    <definedName name="IQ_BV_SHARE_EST_CIQ" hidden="1">"c3800"</definedName>
    <definedName name="IQ_BV_SHARE_EST_REUT" hidden="1">"c5439"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TDDEV_EST" hidden="1">"c5629"</definedName>
    <definedName name="IQ_BV_STDDEV_EST_CIQ" hidden="1">"c4742"</definedName>
    <definedName name="IQ_BV_STDDEV_EST_REUT" hidden="1">"c5408"</definedName>
    <definedName name="IQ_BV_STDDEV_EST_THOM" hidden="1">"c5152"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NUM_EST" hidden="1">"c3521"</definedName>
    <definedName name="IQ_CAPEX_NUM_EST_CIQ" hidden="1">"c3811"</definedName>
    <definedName name="IQ_CAPEX_NUM_EST_REUT" hidden="1">"c3973"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EST" hidden="1">"c1667"</definedName>
    <definedName name="IQ_CFPS_EST_CIQ" hidden="1">"c3675"</definedName>
    <definedName name="IQ_CFPS_EST_REUT" hidden="1">"c3844"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NUM_EST" hidden="1">"c1671"</definedName>
    <definedName name="IQ_CFPS_NUM_EST_CIQ" hidden="1">"c3679"</definedName>
    <definedName name="IQ_CFPS_NUM_EST_REUT" hidden="1">"c3848"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ES" hidden="1">"c147"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NUM_EST" hidden="1">"c1678"</definedName>
    <definedName name="IQ_DPS_NUM_EST_CIQ" hidden="1">"c3686"</definedName>
    <definedName name="IQ_DPS_NUM_EST_REUT" hidden="1">"c3855"</definedName>
    <definedName name="IQ_DPS_STDDEV_EST" hidden="1">"c1679"</definedName>
    <definedName name="IQ_DPS_STDDEV_EST_CIQ" hidden="1">"c3687"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_FFIEC" hidden="1">"c13032"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XCL_SBC" hidden="1">"c3082"</definedName>
    <definedName name="IQ_EBIT_GROWTH_1" hidden="1">"c157"</definedName>
    <definedName name="IQ_EBIT_GROWTH_2" hidden="1">"c161"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NUM_EST" hidden="1">"c1685"</definedName>
    <definedName name="IQ_EBIT_NUM_EST_CIQ" hidden="1">"c4678"</definedName>
    <definedName name="IQ_EBIT_NUM_EST_REUT" hidden="1">"c5337"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"c252"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GUIDANCE" hidden="1">"c4334"</definedName>
    <definedName name="IQ_EBITDA_GUIDANCE_CIQ" hidden="1">"c4859"</definedName>
    <definedName name="IQ_EBITDA_HIGH_EST" hidden="1">"c265"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"c266"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O_EST" hidden="1">"c267"</definedName>
    <definedName name="IQ_EBITDA_NUM_EST" hidden="1">"c267"</definedName>
    <definedName name="IQ_EBITDA_NUM_EST_CIQ" hidden="1">"c3626"</definedName>
    <definedName name="IQ_EBITDA_NUM_EST_REUT" hidden="1">"c3644"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"c268"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NTERPRISE_VALUE" hidden="1">"c84"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CIQ" hidden="1">"c4994"</definedName>
    <definedName name="IQ_EPS_EST_REUT" hidden="1">"c5453"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ROWTH_GUIDANCE" hidden="1">"c13495"</definedName>
    <definedName name="IQ_EPS_GROWTH_HIGH_GUIDANCE" hidden="1">"c13496"</definedName>
    <definedName name="IQ_EPS_GROWTH_LOW_GUIDANCE" hidden="1">"c13497"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THOM" hidden="1">"c5153"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"c4407"</definedName>
    <definedName name="IQ_EST_ACT_FFO_ADJ" hidden="1">"c4406"</definedName>
    <definedName name="IQ_EST_ACT_FFO_ADJ_CIQ" hidden="1">"c4931"</definedName>
    <definedName name="IQ_EST_ACT_FFO_CIQ" hidden="1">"c4932"</definedName>
    <definedName name="IQ_EST_ACT_FFO_REUT" hidden="1">"c3843"</definedName>
    <definedName name="IQ_EST_ACT_FFO_SHARE" hidden="1">"c1666"</definedName>
    <definedName name="IQ_EST_ACT_FFO_SHARE_CIQ" hidden="1">"c3674"</definedName>
    <definedName name="IQ_EST_ACT_FFO_SHARE_REUT" hidden="1">"c3843"</definedName>
    <definedName name="IQ_EST_ACT_FFO_SHARE_SHARE_REUT" hidden="1">"c3843"</definedName>
    <definedName name="IQ_EST_ACT_FFO_THOM" hidden="1">"c4005"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CIQ" hidden="1">"c3666"</definedName>
    <definedName name="IQ_EST_ACT_REV_REUT" hidden="1">"c3835"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"c4444"</definedName>
    <definedName name="IQ_EST_FFO_DIFF_CIQ" hidden="1">"c4969"</definedName>
    <definedName name="IQ_EST_FFO_DIFF_REUT" hidden="1">"c3890"</definedName>
    <definedName name="IQ_EST_FFO_DIFF_THOM" hidden="1">"c5186"</definedName>
    <definedName name="IQ_EST_FFO_GROWTH_1YR" hidden="1">"c4425"</definedName>
    <definedName name="IQ_EST_FFO_GROWTH_1YR_CIQ" hidden="1">"c4950"</definedName>
    <definedName name="IQ_EST_FFO_GROWTH_1YR_REUT" hidden="1">"c3874"</definedName>
    <definedName name="IQ_EST_FFO_GROWTH_2YR" hidden="1">"c4426"</definedName>
    <definedName name="IQ_EST_FFO_GROWTH_2YR_CIQ" hidden="1">"c4951"</definedName>
    <definedName name="IQ_EST_FFO_GROWTH_2YR_REUT" hidden="1">"c3875"</definedName>
    <definedName name="IQ_EST_FFO_GROWTH_Q_1YR" hidden="1">"c4427"</definedName>
    <definedName name="IQ_EST_FFO_GROWTH_Q_1YR_CIQ" hidden="1">"c4952"</definedName>
    <definedName name="IQ_EST_FFO_GROWTH_Q_1YR_REUT" hidden="1">"c3876"</definedName>
    <definedName name="IQ_EST_FFO_SEQ_GROWTH_Q" hidden="1">"c4428"</definedName>
    <definedName name="IQ_EST_FFO_SEQ_GROWTH_Q_CIQ" hidden="1">"c4953"</definedName>
    <definedName name="IQ_EST_FFO_SEQ_GROWTH_Q_REUT" hidden="1">"c3877"</definedName>
    <definedName name="IQ_EST_FFO_SHARE_DIFF" hidden="1">"c1869"</definedName>
    <definedName name="IQ_EST_FFO_SHARE_DIFF_CIQ" hidden="1">"c3721"</definedName>
    <definedName name="IQ_EST_FFO_SHARE_DIFF_REUT" hidden="1">"c3890"</definedName>
    <definedName name="IQ_EST_FFO_SHARE_GROWTH_1YR" hidden="1">"c1770"</definedName>
    <definedName name="IQ_EST_FFO_SHARE_GROWTH_1YR_CIQ" hidden="1">"c3705"</definedName>
    <definedName name="IQ_EST_FFO_SHARE_GROWTH_2YR" hidden="1">"c1771"</definedName>
    <definedName name="IQ_EST_FFO_SHARE_GROWTH_2YR_CIQ" hidden="1">"c3706"</definedName>
    <definedName name="IQ_EST_FFO_SHARE_GROWTH_Q_1YR" hidden="1">"c1772"</definedName>
    <definedName name="IQ_EST_FFO_SHARE_GROWTH_Q_1YR_CIQ" hidden="1">"c3707"</definedName>
    <definedName name="IQ_EST_FFO_SHARE_SEQ_GROWTH_Q" hidden="1">"c1773"</definedName>
    <definedName name="IQ_EST_FFO_SHARE_SEQ_GROWTH_Q_CIQ" hidden="1">"c3708"</definedName>
    <definedName name="IQ_EST_FFO_SHARE_SHARE_DIFF_REUT" hidden="1">"c3890"</definedName>
    <definedName name="IQ_EST_FFO_SHARE_SHARE_SURPRISE_PERCENT_REUT" hidden="1">"c3891"</definedName>
    <definedName name="IQ_EST_FFO_SHARE_SURPRISE_PERCENT" hidden="1">"c1870"</definedName>
    <definedName name="IQ_EST_FFO_SHARE_SURPRISE_PERCENT_CIQ" hidden="1">"c3722"</definedName>
    <definedName name="IQ_EST_FFO_SHARE_SURPRISE_PERCENT_REUT" hidden="1">"c3891"</definedName>
    <definedName name="IQ_EST_FFO_SURPRISE_PERCENT" hidden="1">"c4453"</definedName>
    <definedName name="IQ_EST_FFO_SURPRISE_PERCENT_CIQ" hidden="1">"c4982"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UM_BUY" hidden="1">"c1759"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OLD" hidden="1">"c1761"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_OVER_REVENUE_EST" hidden="1">"c165"</definedName>
    <definedName name="IQ_EV_OVER_REVENUE_EST_1" hidden="1">"c166"</definedName>
    <definedName name="IQ_EVAL_DATE" hidden="1">"c2180"</definedName>
    <definedName name="IQ_EVENT_DATE" hidden="1">"c13819"</definedName>
    <definedName name="IQ_EVENT_ID" hidden="1">"c13818"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TTRN_PENSION_FOREIGN" hidden="1">"c408"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ATEMS_BR" hidden="1">"c412"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FDIC" hidden="1">"c6427"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SOLD" hidden="1">"c2256"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"c273"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"c274"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"c275"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"c4450"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"c276"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CIQ" hidden="1">"c3668"</definedName>
    <definedName name="IQ_FFO_SHARE_EST_REUT" hidden="1">"c3837"</definedName>
    <definedName name="IQ_FFO_SHARE_GUIDANCE" hidden="1">"c4447"</definedName>
    <definedName name="IQ_FFO_SHARE_GUIDANCE_CIQ" hidden="1">"c4976"</definedName>
    <definedName name="IQ_FFO_SHARE_HIGH_EST" hidden="1">"c419"</definedName>
    <definedName name="IQ_FFO_SHARE_HIGH_EST_CIQ" hidden="1">"c3670"</definedName>
    <definedName name="IQ_FFO_SHARE_HIGH_EST_REUT" hidden="1">"c3839"</definedName>
    <definedName name="IQ_FFO_SHARE_HIGH_GUIDANCE" hidden="1">"c4203"</definedName>
    <definedName name="IQ_FFO_SHARE_HIGH_GUIDANCE_CIQ" hidden="1">"c4615"</definedName>
    <definedName name="IQ_FFO_SHARE_LOW_EST" hidden="1">"c420"</definedName>
    <definedName name="IQ_FFO_SHARE_LOW_EST_CIQ" hidden="1">"c3671"</definedName>
    <definedName name="IQ_FFO_SHARE_LOW_EST_REUT" hidden="1">"c3840"</definedName>
    <definedName name="IQ_FFO_SHARE_LOW_GUIDANCE" hidden="1">"c4243"</definedName>
    <definedName name="IQ_FFO_SHARE_LOW_GUIDANCE_CIQ" hidden="1">"c4655"</definedName>
    <definedName name="IQ_FFO_SHARE_MEDIAN_EST" hidden="1">"c1665"</definedName>
    <definedName name="IQ_FFO_SHARE_MEDIAN_EST_CIQ" hidden="1">"c3669"</definedName>
    <definedName name="IQ_FFO_SHARE_MEDIAN_EST_REUT" hidden="1">"c3838"</definedName>
    <definedName name="IQ_FFO_SHARE_NUM_EST" hidden="1">"c421"</definedName>
    <definedName name="IQ_FFO_SHARE_NUM_EST_CIQ" hidden="1">"c3672"</definedName>
    <definedName name="IQ_FFO_SHARE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HARE_STDDEV_EST" hidden="1">"c422"</definedName>
    <definedName name="IQ_FFO_SHARE_STDDEV_EST_CIQ" hidden="1">"c3673"</definedName>
    <definedName name="IQ_FFO_SHARE_STDDEV_EST_REUT" hidden="1">"c3842"</definedName>
    <definedName name="IQ_FFO_STDDEV_EST" hidden="1">"c277"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HLB_DUE_NEXTV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UNDATION_OVER_TOTAL" hidden="1">"c13769"</definedName>
    <definedName name="IQ_FQ" hidden="1">500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_BNK" hidden="1">"c488"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DIRECT_FAX" hidden="1">"c15189"</definedName>
    <definedName name="IQ_INDIVIDUAL_DIRECT_PHONE" hidden="1">"c15188"</definedName>
    <definedName name="IQ_INDIVIDUAL_EDUCATION" hidden="1">"c15203"</definedName>
    <definedName name="IQ_INDIVIDUAL_EMAIL" hidden="1">"c15193"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MAIN_FAX" hidden="1">"c15187"</definedName>
    <definedName name="IQ_INDIVIDUAL_MAIN_PHONE" hidden="1">"c15186"</definedName>
    <definedName name="IQ_INDIVIDUAL_MOBILE" hidden="1">"c15198"</definedName>
    <definedName name="IQ_INDIVIDUAL_NICKNAME" hidden="1">"c15192"</definedName>
    <definedName name="IQ_INDIVIDUAL_NOTES" hidden="1">"c15204"</definedName>
    <definedName name="IQ_INDIVIDUAL_OFFICE_ADDRESS" hidden="1">"c15185"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SPECIALTY" hidden="1">"c15190"</definedName>
    <definedName name="IQ_INDIVIDUAL_TITLE" hidden="1">"c15183"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"c619"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RECEIVABLES_FOREIGN_FFIEC" hidden="1">"c13483"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ISTING_CURRENCY" hidden="1">"c2127"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TCAP" hidden="1">"c258"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NAMES_REVISION_DATE_" hidden="1">40511.4251388889</definedName>
    <definedName name="IQ_NAMES_REVISION_DATE__1" hidden="1">42194.0915625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"c344"</definedName>
    <definedName name="IQ_NET_INC_CF" hidden="1">"c793"</definedName>
    <definedName name="IQ_NET_INC_GROWTH_1" hidden="1">"c158"</definedName>
    <definedName name="IQ_NET_INC_GROWTH_2" hidden="1">"c162"</definedName>
    <definedName name="IQ_NET_INC_MARGIN" hidden="1">"c794"</definedName>
    <definedName name="IQ_NET_INCOME_FDIC" hidden="1">"c6587"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NONINTEREST_INC_EXP_INTERNATIONAL_OPS_FFIEC" hidden="1">"c15387"</definedName>
    <definedName name="IQ_NET_OPERATING_INCOME_ASSETS_FDIC" hidden="1">"c6729"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FFIEC" hidden="1">"c13034"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" hidden="1">"c1723"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MARGIN" hidden="1">"c362"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RIVATIVES_BENEFICIARY_FFIEC" hidden="1">"c13122"</definedName>
    <definedName name="IQ_OTHER_DERIVATIVES_GUARANTOR_FFIEC" hidden="1">"c13115"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REUT" hidden="1">"c3938"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REUT" hidden="1">"c3939"</definedName>
    <definedName name="IQ_PERCENT_CHANGE_EST_FFO_SHARE_3MONTHS" hidden="1">"c1825"</definedName>
    <definedName name="IQ_PERCENT_CHANGE_EST_FFO_SHARE_3MONTHS_CIQ" hidden="1">"c3766"</definedName>
    <definedName name="IQ_PERCENT_CHANGE_EST_FFO_SHARE_3MONTHS_REUT" hidden="1">"c3935"</definedName>
    <definedName name="IQ_PERCENT_CHANGE_EST_FFO_SHARE_6MONTHS" hidden="1">"c1826"</definedName>
    <definedName name="IQ_PERCENT_CHANGE_EST_FFO_SHARE_6MONTHS_CIQ" hidden="1">"c3767"</definedName>
    <definedName name="IQ_PERCENT_CHANGE_EST_FFO_SHARE_6MONTHS_REUT" hidden="1">"c3936"</definedName>
    <definedName name="IQ_PERCENT_CHANGE_EST_FFO_SHARE_9MONTHS" hidden="1">"c1827"</definedName>
    <definedName name="IQ_PERCENT_CHANGE_EST_FFO_SHARE_9MONTHS_CIQ" hidden="1">"c3768"</definedName>
    <definedName name="IQ_PERCENT_CHANGE_EST_FFO_SHARE_9MONTHS_REUT" hidden="1">"c3937"</definedName>
    <definedName name="IQ_PERCENT_CHANGE_EST_FFO_SHARE_DAY" hidden="1">"c1822"</definedName>
    <definedName name="IQ_PERCENT_CHANGE_EST_FFO_SHARE_DAY_CIQ" hidden="1">"c3764"</definedName>
    <definedName name="IQ_PERCENT_CHANGE_EST_FFO_SHARE_DAY_REUT" hidden="1">"c3933"</definedName>
    <definedName name="IQ_PERCENT_CHANGE_EST_FFO_SHARE_MONTH" hidden="1">"c1824"</definedName>
    <definedName name="IQ_PERCENT_CHANGE_EST_FFO_SHARE_MONTH_CIQ" hidden="1">"c3765"</definedName>
    <definedName name="IQ_PERCENT_CHANGE_EST_FFO_SHARE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SHARE_WEEK" hidden="1">"c1823"</definedName>
    <definedName name="IQ_PERCENT_CHANGE_EST_FFO_SHARE_WEEK_CIQ" hidden="1">"c3795"</definedName>
    <definedName name="IQ_PERCENT_CHANGE_EST_FFO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FLOAT" hidden="1">"c227"</definedName>
    <definedName name="IQ_PERCENT_INSURED_FDIC" hidden="1">"c6374"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OPERATING_INC_AVG_ASSETS_FFIEC" hidden="1">"c13365"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OVER_BVPS" hidden="1">"c1026"</definedName>
    <definedName name="IQ_PRICE_OVER_EPS_EST" hidden="1">"c174"</definedName>
    <definedName name="IQ_PRICE_OVER_EPS_EST_1" hidden="1">"c175"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DIRECT_FAX" hidden="1">"c15166"</definedName>
    <definedName name="IQ_PROFESSIONAL_DIRECT_PHONE" hidden="1">"c15165"</definedName>
    <definedName name="IQ_PROFESSIONAL_EMAIL" hidden="1">"c15167"</definedName>
    <definedName name="IQ_PROFESSIONAL_ID" hidden="1">"c13755"</definedName>
    <definedName name="IQ_PROFESSIONAL_MAIN_FAX" hidden="1">"c15164"</definedName>
    <definedName name="IQ_PROFESSIONAL_MAIN_PHONE" hidden="1">"c15163"</definedName>
    <definedName name="IQ_PROFESSIONAL_OFFICE_ADDRESS" hidden="1">"c15162"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ROVISION_LL_FFIEC" hidden="1">"c13019"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DEPR_AMORT" hidden="1">"c8750"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"c1059"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REV" hidden="1">"c1101"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"c264"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ENUE" hidden="1">"c1122"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BEFORE_LL_FFIEC" hidden="1">"c13018"</definedName>
    <definedName name="IQ_REVENUE_EST" hidden="1">"c188"</definedName>
    <definedName name="IQ_REVENUE_EST_1" hidden="1">"c190"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GUIDANCE" hidden="1">"c4519"</definedName>
    <definedName name="IQ_REVENUE_GUIDANCE_CIQ" hidden="1">"c5057"</definedName>
    <definedName name="IQ_REVENUE_HIGH_EST" hidden="1">"c261"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HIGH_GUIDANCE_CIQ" hidden="1">"c4581"</definedName>
    <definedName name="IQ_REVENUE_LOW_EST" hidden="1">"c262"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O_EST" hidden="1">"c263"</definedName>
    <definedName name="IQ_REVENUE_NUM_EST" hidden="1">"c263"</definedName>
    <definedName name="IQ_REVENUE_NUM_EST_CIQ" hidden="1">"c3620"</definedName>
    <definedName name="IQ_REVENUE_NUM_EST_REUT" hidden="1">"c3638"</definedName>
    <definedName name="IQ_REVISION_DATE_" hidden="1">40036.4768634259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"c13314"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OUTSTANDING_1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FIC_ALLOWANCE" hidden="1">"c15247"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PPLIES_FFIEC" hidden="1">"c13050"</definedName>
    <definedName name="IQ_SURPLUS_FDIC" hidden="1">"c6351"</definedName>
    <definedName name="IQ_SURPLUS_FFIEC" hidden="1">"c12877"</definedName>
    <definedName name="IQ_SVA" hidden="1">"c1214"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ELECOM_FFIEC" hidden="1">"c13057"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B_BOOKMARK_LOCATION_0" hidden="1">#REF!</definedName>
    <definedName name="IQB_BOOKMARK_LOCATION_1" hidden="1">#REF!</definedName>
    <definedName name="IQB_BOOKMARK_LOCATION_2" hidden="1">#REF!</definedName>
    <definedName name="IQB_BOOKMARK_LOCATION_3" hidden="1">#REF!</definedName>
    <definedName name="IQB_BOOKMARK_LOCATION_4" hidden="1">#REF!</definedName>
    <definedName name="IQB_CURRENT_BOOKMARK" hidden="1">0</definedName>
    <definedName name="IQRA1" hidden="1">"$A$2:$A$254"</definedName>
    <definedName name="IQRA2" hidden="1">"$A$3:$A$256"</definedName>
    <definedName name="IQRA25" hidden="1">"$A$26:$A$30"</definedName>
    <definedName name="IQRA3" hidden="1">"$A$4:$A$257"</definedName>
    <definedName name="IQRA7" hidden="1">"$A$8:$A$259"</definedName>
    <definedName name="IQRA8" hidden="1">"$A$9:$A$260"</definedName>
    <definedName name="IQRABBVH20" hidden="1">#REF!</definedName>
    <definedName name="IQRABTH20" hidden="1">#REF!</definedName>
    <definedName name="IQRACETH20" hidden="1">#REF!</definedName>
    <definedName name="IQRAF17" hidden="1">"$AF$18:$AF$269"</definedName>
    <definedName name="IQRAN16" hidden="1">"$AN$17:$AN$268"</definedName>
    <definedName name="IQRAP17" hidden="1">"$AP$18"</definedName>
    <definedName name="IQRAP89" hidden="1">"$AP$90:$AP$93"</definedName>
    <definedName name="IQRAQ17" hidden="1">"$AQ$18"</definedName>
    <definedName name="IQRAQ89" hidden="1">"$AQ$90"</definedName>
    <definedName name="IQRAR89" hidden="1">"$AR$90:$AR$93"</definedName>
    <definedName name="IQRAS17" hidden="1">"$AS$18:$AS$25"</definedName>
    <definedName name="IQRAS89" hidden="1">"$AS$90:$AS$93"</definedName>
    <definedName name="IQRAT17" hidden="1">"$AT$18:$AT$25"</definedName>
    <definedName name="IQRAT89" hidden="1">"$AT$90:$AT$93"</definedName>
    <definedName name="IQRAU17" hidden="1">"$AU$18"</definedName>
    <definedName name="IQRAV89" hidden="1">"$AV$90:$AV$93"</definedName>
    <definedName name="IQRAX16" hidden="1">"$AX$17:$AX$269"</definedName>
    <definedName name="IQRAX17" hidden="1">"$AX$18:$AX$269"</definedName>
    <definedName name="IQRAX88" hidden="1">"$AX$89:$AX$92"</definedName>
    <definedName name="IQRAX89" hidden="1">"$AX$90:$AX$93"</definedName>
    <definedName name="IQRAZ17" hidden="1">"$AZ$18:$AZ$25"</definedName>
    <definedName name="IQRAZ88" hidden="1">"$AZ$89:$AZ$92"</definedName>
    <definedName name="IQRAZNH20" hidden="1">#REF!</definedName>
    <definedName name="IQRB1" hidden="1">"$B$2:$B$292"</definedName>
    <definedName name="IQRB8" hidden="1">"$B$9:$B$260"</definedName>
    <definedName name="IQRBB88" hidden="1">"$BB$89:$BB$92"</definedName>
    <definedName name="IQRBD88" hidden="1">"$BD$89:$BD$92"</definedName>
    <definedName name="IQRBF88" hidden="1">"$BF$89:$BF$92"</definedName>
    <definedName name="IQRBH16" hidden="1">"$BH$17:$BH$24"</definedName>
    <definedName name="IQRBH63" hidden="1">"$BH$64"</definedName>
    <definedName name="IQRBH65" hidden="1">"$BH$66"</definedName>
    <definedName name="IQRBH79" hidden="1">"$BH$80"</definedName>
    <definedName name="IQRBH84" hidden="1">"$BH$85"</definedName>
    <definedName name="IQRBH88" hidden="1">"$BH$89:$BH$92"</definedName>
    <definedName name="IQRBJ63" hidden="1">"$BJ$64"</definedName>
    <definedName name="IQRBJ65" hidden="1">"$BJ$66"</definedName>
    <definedName name="IQRBJ79" hidden="1">"$BJ$80"</definedName>
    <definedName name="IQRBJ84" hidden="1">"$BJ$85"</definedName>
    <definedName name="IQRBJ88" hidden="1">"$BJ$89:$BJ$92"</definedName>
    <definedName name="IQRBL63" hidden="1">"$BL$64"</definedName>
    <definedName name="IQRBL65" hidden="1">"$BL$66"</definedName>
    <definedName name="IQRBL79" hidden="1">"$BL$80"</definedName>
    <definedName name="IQRBL84" hidden="1">"$BL$85"</definedName>
    <definedName name="IQRBL88" hidden="1">"$BL$89:$BL$92"</definedName>
    <definedName name="IQRBMYH20" hidden="1">#REF!</definedName>
    <definedName name="IQRBN63" hidden="1">"$BN$64"</definedName>
    <definedName name="IQRBN65" hidden="1">"$BN$66"</definedName>
    <definedName name="IQRBN79" hidden="1">"$BN$80"</definedName>
    <definedName name="IQRBN84" hidden="1">"$BN$85"</definedName>
    <definedName name="IQRBN88" hidden="1">"$BN$89:$BN$92"</definedName>
    <definedName name="IQRBP63" hidden="1">"$BP$64"</definedName>
    <definedName name="IQRBP65" hidden="1">"$BP$66"</definedName>
    <definedName name="IQRBP79" hidden="1">"$BP$80"</definedName>
    <definedName name="IQRBP84" hidden="1">"$BP$85"</definedName>
    <definedName name="IQRBP88" hidden="1">"$BP$89:$BP$92"</definedName>
    <definedName name="IQRBR12" hidden="1">"$BR$13"</definedName>
    <definedName name="IQRBR15" hidden="1">"$BR$16"</definedName>
    <definedName name="IQRBR16" hidden="1">"$BR$17:$BR$24"</definedName>
    <definedName name="IQRBR17" hidden="1">"$BR$18"</definedName>
    <definedName name="IQRBS12" hidden="1">"$BS$13"</definedName>
    <definedName name="IQRBS15" hidden="1">"$BS$16"</definedName>
    <definedName name="IQRBS17" hidden="1">"$BS$18"</definedName>
    <definedName name="IQRC8" hidden="1">"$C$9:$C$260"</definedName>
    <definedName name="IQRCompany_Tear_SheetG19" hidden="1">#REF!</definedName>
    <definedName name="IQRCompany_Tear_SheetG20" hidden="1">#REF!</definedName>
    <definedName name="IQRCompany_Tear_SheetG21" hidden="1">#REF!</definedName>
    <definedName name="IQRCompany_Tear_SheetH20" hidden="1">#REF!</definedName>
    <definedName name="IQRCSBSharePriceA3" hidden="1">#REF!</definedName>
    <definedName name="IQRCSBSharePriceB3" hidden="1">#REF!</definedName>
    <definedName name="IQRCSBSharePriceC3" hidden="1">#REF!</definedName>
    <definedName name="IQRD10" hidden="1">"$D$11:$D$12"</definedName>
    <definedName name="IQRD11" hidden="1">"$D$12:$D$14"</definedName>
    <definedName name="IQRExampleTearSheetH20" hidden="1">#REF!</definedName>
    <definedName name="IQRF16" hidden="1">"$F$17:$F$269"</definedName>
    <definedName name="IQRG7" hidden="1">"$G$8:$G$12"</definedName>
    <definedName name="IQRGSKH20" hidden="1">[46]GSK!$H$21:$H$29</definedName>
    <definedName name="IQRH12" hidden="1">"$I$12:$J$12"</definedName>
    <definedName name="IQRH13" hidden="1">"$I$13:$K$13"</definedName>
    <definedName name="IQRH14" hidden="1">"$I$14:$M$14"</definedName>
    <definedName name="IQRH15" hidden="1">"$I$15:$M$15"</definedName>
    <definedName name="IQRH16" hidden="1">"$I$16"</definedName>
    <definedName name="IQRH17" hidden="1">"$I$17:$M$17"</definedName>
    <definedName name="IQRH18" hidden="1">"$I$18"</definedName>
    <definedName name="IQRH19" hidden="1">"$I$19:$M$19"</definedName>
    <definedName name="IQRH20" hidden="1">"$I$20:$M$20"</definedName>
    <definedName name="IQRH21" hidden="1">"$I$21:$M$21"</definedName>
    <definedName name="IQRH22" hidden="1">"$I$22:$M$22"</definedName>
    <definedName name="IQRH23" hidden="1">"$I$23:$J$23"</definedName>
    <definedName name="IQRH24" hidden="1">"$I$24:$M$24"</definedName>
    <definedName name="IQRH25" hidden="1">"$I$25"</definedName>
    <definedName name="IQRH26" hidden="1">"$I$26"</definedName>
    <definedName name="IQRH27" hidden="1">"$I$27:$M$27"</definedName>
    <definedName name="IQRH28" hidden="1">"$I$28:$J$28"</definedName>
    <definedName name="IQRH29" hidden="1">"$I$29:$M$29"</definedName>
    <definedName name="IQRH30" hidden="1">"$I$30:$M$30"</definedName>
    <definedName name="IQRH31" hidden="1">"$I$31:$K$31"</definedName>
    <definedName name="IQRH32" hidden="1">"$I$32:$M$32"</definedName>
    <definedName name="IQRH33" hidden="1">"$I$33:$M$33"</definedName>
    <definedName name="IQRH34" hidden="1">"$I$34"</definedName>
    <definedName name="IQRH35" hidden="1">"$I$35:$M$35"</definedName>
    <definedName name="IQRH36" hidden="1">"$I$36"</definedName>
    <definedName name="IQRH37" hidden="1">"$I$37:$M$37"</definedName>
    <definedName name="IQRH38" hidden="1">"$I$38:$M$38"</definedName>
    <definedName name="IQRH39" hidden="1">"$I$39"</definedName>
    <definedName name="IQRH40" hidden="1">"$I$40"</definedName>
    <definedName name="IQRH41" hidden="1">"$I$41"</definedName>
    <definedName name="IQRH42" hidden="1">"$I$42"</definedName>
    <definedName name="IQRH43" hidden="1">"$I$43"</definedName>
    <definedName name="IQRH44" hidden="1">"$I$44"</definedName>
    <definedName name="IQRH45" hidden="1">"$I$45"</definedName>
    <definedName name="IQRH46" hidden="1">"$I$46"</definedName>
    <definedName name="IQRH47" hidden="1">"$I$47"</definedName>
    <definedName name="IQRH48" hidden="1">"$I$48"</definedName>
    <definedName name="IQRH49" hidden="1">"$I$49"</definedName>
    <definedName name="IQRH50" hidden="1">"$I$50"</definedName>
    <definedName name="IQRH51" hidden="1">"$I$51"</definedName>
    <definedName name="IQRI25" hidden="1">"$I$26:$I$30"</definedName>
    <definedName name="IQRI7" hidden="1">"$I$8:$I$12"</definedName>
    <definedName name="IQRK25" hidden="1">"$K$26:$K$30"</definedName>
    <definedName name="IQRK8" hidden="1">"$K$9:$K$11"</definedName>
    <definedName name="IQRK88" hidden="1">"$K$89:$K$91"</definedName>
    <definedName name="IQRLLYH20" hidden="1">#REF!</definedName>
    <definedName name="IQRLSESNH20" hidden="1">#REF!</definedName>
    <definedName name="IQRM8" hidden="1">"$M$9:$M$11"</definedName>
    <definedName name="IQRM88" hidden="1">"$M$89:$M$91"</definedName>
    <definedName name="IQRMarketdataA4" hidden="1">#REF!</definedName>
    <definedName name="IQRMarketdataAK274" hidden="1">#REF!</definedName>
    <definedName name="IQRMarketdataAL274" hidden="1">#REF!</definedName>
    <definedName name="IQRMarketdataB4" hidden="1">#REF!</definedName>
    <definedName name="IQRMarketdataC4" hidden="1">#REF!</definedName>
    <definedName name="IQRMRKH20" hidden="1">#REF!</definedName>
    <definedName name="IQRN1" hidden="1">"$N$2:$N$254"</definedName>
    <definedName name="IQRN12" hidden="1">"$O$12:$P$12"</definedName>
    <definedName name="IQRN13" hidden="1">"$O$13:$Q$13"</definedName>
    <definedName name="IQRN14" hidden="1">"$O$14:$S$14"</definedName>
    <definedName name="IQRN15" hidden="1">"$O$15:$S$15"</definedName>
    <definedName name="IQRN16" hidden="1">"$O$16"</definedName>
    <definedName name="IQRN17" hidden="1">"$O$17:$S$17"</definedName>
    <definedName name="IQRN18" hidden="1">"$O$18"</definedName>
    <definedName name="IQRN19" hidden="1">"$O$19:$S$19"</definedName>
    <definedName name="IQRN2" hidden="1">"$N$3:$N$255"</definedName>
    <definedName name="IQRN20" hidden="1">"$O$20:$S$20"</definedName>
    <definedName name="IQRN21" hidden="1">"$O$21:$S$21"</definedName>
    <definedName name="IQRN22" hidden="1">"$O$22:$S$22"</definedName>
    <definedName name="IQRN23" hidden="1">"$O$23:$P$23"</definedName>
    <definedName name="IQRN24" hidden="1">"$O$24:$S$24"</definedName>
    <definedName name="IQRN25" hidden="1">"$O$25"</definedName>
    <definedName name="IQRN26" hidden="1">"$O$26"</definedName>
    <definedName name="IQRN27" hidden="1">"$O$27:$S$27"</definedName>
    <definedName name="IQRN28" hidden="1">"$O$28:$P$28"</definedName>
    <definedName name="IQRN29" hidden="1">"$O$29:$S$29"</definedName>
    <definedName name="IQRN30" hidden="1">"$O$30:$S$30"</definedName>
    <definedName name="IQRN31" hidden="1">"$O$31:$Q$31"</definedName>
    <definedName name="IQRN32" hidden="1">"$O$32:$S$32"</definedName>
    <definedName name="IQRN33" hidden="1">"$O$33:$S$33"</definedName>
    <definedName name="IQRN34" hidden="1">"$O$34"</definedName>
    <definedName name="IQRN35" hidden="1">"$O$35:$S$35"</definedName>
    <definedName name="IQRN36" hidden="1">"$O$36"</definedName>
    <definedName name="IQRN37" hidden="1">"$O$37:$S$37"</definedName>
    <definedName name="IQRN38" hidden="1">"$O$38:$S$38"</definedName>
    <definedName name="IQRN39" hidden="1">"$O$39"</definedName>
    <definedName name="IQRN40" hidden="1">"$O$40"</definedName>
    <definedName name="IQRN41" hidden="1">"$O$41"</definedName>
    <definedName name="IQRN42" hidden="1">"$O$42"</definedName>
    <definedName name="IQRN43" hidden="1">"$O$43"</definedName>
    <definedName name="IQRN44" hidden="1">"$O$44"</definedName>
    <definedName name="IQRN45" hidden="1">"$O$45"</definedName>
    <definedName name="IQRN46" hidden="1">"$O$46"</definedName>
    <definedName name="IQRN47" hidden="1">"$O$47"</definedName>
    <definedName name="IQRN48" hidden="1">"$O$48"</definedName>
    <definedName name="IQRN49" hidden="1">"$O$49"</definedName>
    <definedName name="IQRN50" hidden="1">"$O$50"</definedName>
    <definedName name="IQRN51" hidden="1">"$O$51"</definedName>
    <definedName name="IQRNasdaqGSHOLXH20" hidden="1">#REF!</definedName>
    <definedName name="IQRNasdaqGSISRGH20" hidden="1">#REF!</definedName>
    <definedName name="IQRNVGNH20" hidden="1">[46]NVGN!$H$21</definedName>
    <definedName name="IQRNYSEBAXH20" hidden="1">#REF!</definedName>
    <definedName name="IQRNYSEBCRH20" hidden="1">#REF!</definedName>
    <definedName name="IQRNYSEBDXH20" hidden="1">#REF!</definedName>
    <definedName name="IQRNYSEBSXH20" hidden="1">#REF!</definedName>
    <definedName name="IQRNYSECFNH20" hidden="1">#REF!</definedName>
    <definedName name="IQRNYSECOOH20" hidden="1">#REF!</definedName>
    <definedName name="IQRNYSECOVH20" hidden="1">#REF!</definedName>
    <definedName name="IQRNYSEEWH20" hidden="1">#REF!</definedName>
    <definedName name="IQRNYSEMDTH20" hidden="1">#REF!</definedName>
    <definedName name="IQRNYSESTJH20" hidden="1">#REF!</definedName>
    <definedName name="IQRNYSESYKH20" hidden="1">'[46]NYSE-SYK'!$H$21:$H$29</definedName>
    <definedName name="IQRNYSEVARH20" hidden="1">#REF!</definedName>
    <definedName name="IQRNYSEZMHH20" hidden="1">#REF!</definedName>
    <definedName name="IQRO8" hidden="1">"$O$9:$O$11"</definedName>
    <definedName name="IQRO88" hidden="1">"$O$89:$O$91"</definedName>
    <definedName name="IQRP88" hidden="1">"$P$89:$P$92"</definedName>
    <definedName name="IQRPFEH20" hidden="1">#REF!</definedName>
    <definedName name="IQRQ8" hidden="1">"$Q$9:$Q$11"</definedName>
    <definedName name="IQRQ88" hidden="1">"$Q$89:$Q$91"</definedName>
    <definedName name="IQRR88" hidden="1">"$R$89:$R$92"</definedName>
    <definedName name="IQRS8" hidden="1">"$S$9:$S$11"</definedName>
    <definedName name="IQRS88" hidden="1">"$S$89:$S$91"</definedName>
    <definedName name="IQRSheet7A4" hidden="1">#REF!</definedName>
    <definedName name="IQRSheet7B4" hidden="1">#REF!</definedName>
    <definedName name="IQRSheet7C4" hidden="1">#REF!</definedName>
    <definedName name="IQRSHPGH20" hidden="1">#REF!</definedName>
    <definedName name="IQRT88" hidden="1">"$T$89:$T$92"</definedName>
    <definedName name="IQRU16" hidden="1">"$U$17:$U$24"</definedName>
    <definedName name="IQRV88" hidden="1">"$V$89:$V$92"</definedName>
    <definedName name="IQRX88" hidden="1">"$X$89:$X$92"</definedName>
    <definedName name="IQRZ16" hidden="1">"$Z$17:$Z$24"</definedName>
    <definedName name="IQRZTSH20" hidden="1">#REF!</definedName>
    <definedName name="iQShowHideColumns" hidden="1">"iQShowAll"</definedName>
    <definedName name="ItomFinSumrollup" hidden="1">{#N/A,#N/A,FALSE,"Sheet1"}</definedName>
    <definedName name="ITOMS" hidden="1">{#N/A,#N/A,FALSE,"Sheet1"}</definedName>
    <definedName name="iui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iv" hidden="1">{#N/A,#N/A,FALSE,"Summary";#N/A,#N/A,FALSE,"Total";#N/A,#N/A,FALSE,"Total ex Swe";#N/A,#N/A,FALSE,"Volume";#N/A,#N/A,FALSE,"Expenses";#N/A,#N/A,FALSE,"CM Var";#N/A,#N/A,FALSE,"YTD Var"}</definedName>
    <definedName name="iv_1" hidden="1">{#N/A,#N/A,FALSE,"Summary";#N/A,#N/A,FALSE,"Total";#N/A,#N/A,FALSE,"Total ex Swe";#N/A,#N/A,FALSE,"Volume";#N/A,#N/A,FALSE,"Expenses";#N/A,#N/A,FALSE,"CM Var";#N/A,#N/A,FALSE,"YTD Var"}</definedName>
    <definedName name="iyo" hidden="1">{#N/A,#N/A,FALSE,"UK";#N/A,#N/A,FALSE,"FR";#N/A,#N/A,FALSE,"SWE";#N/A,#N/A,FALSE,"BE";#N/A,#N/A,FALSE,"IT";#N/A,#N/A,FALSE,"SP";#N/A,#N/A,FALSE,"GE";#N/A,#N/A,FALSE,"PO";#N/A,#N/A,FALSE,"SWI";#N/A,#N/A,FALSE,"NON"}</definedName>
    <definedName name="iyo_1" hidden="1">{#N/A,#N/A,FALSE,"UK";#N/A,#N/A,FALSE,"FR";#N/A,#N/A,FALSE,"SWE";#N/A,#N/A,FALSE,"BE";#N/A,#N/A,FALSE,"IT";#N/A,#N/A,FALSE,"SP";#N/A,#N/A,FALSE,"GE";#N/A,#N/A,FALSE,"PO";#N/A,#N/A,FALSE,"SWI";#N/A,#N/A,FALSE,"NON"}</definedName>
    <definedName name="j_1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jam" hidden="1">{0,0,0,0;0,0,0,0;0,0,0,0;0,0,0,#VALUE!;0,0,0,0;0,0,0,0;0,0,0,0;0,0,0,#VALUE!;0,0,0,0;#VALUE!,0,0,0;0,0,0,0;0,0,0,0;0,0,0,0;#VALUE!,0,0,0;0,0,0,0}</definedName>
    <definedName name="janice" hidden="1">{"'FXRates AUD'!$AH$586"}</definedName>
    <definedName name="Japan" hidden="1">{"summary",#N/A,FALSE,"Summary";"daily",#N/A,FALSE,"Daily";"detail",#N/A,FALSE,"Detail";"flash",#N/A,FALSE,"Flash";"revenue",#N/A,FALSE,"PDF";"fxexp",#N/A,FALSE,"PDF";"headcount",#N/A,FALSE,"PDF"}</definedName>
    <definedName name="Japan_1" hidden="1">{"summary",#N/A,FALSE,"Summary";"daily",#N/A,FALSE,"Daily";"detail",#N/A,FALSE,"Detail";"flash",#N/A,FALSE,"Flash";"revenue",#N/A,FALSE,"PDF";"fxexp",#N/A,FALSE,"PDF";"headcount",#N/A,FALSE,"PDF"}</definedName>
    <definedName name="ja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d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jghjkgjh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h" hidden="1">{#N/A,#N/A,FALSE,"Summary";#N/A,#N/A,FALSE,"Total";#N/A,#N/A,FALSE,"Total ex Swe";#N/A,#N/A,FALSE,"Volume";#N/A,#N/A,FALSE,"Expenses";#N/A,#N/A,FALSE,"CM Var";#N/A,#N/A,FALSE,"YTD Var"}</definedName>
    <definedName name="jh_1" hidden="1">{#N/A,#N/A,FALSE,"Summary";#N/A,#N/A,FALSE,"Total";#N/A,#N/A,FALSE,"Total ex Swe";#N/A,#N/A,FALSE,"Volume";#N/A,#N/A,FALSE,"Expenses";#N/A,#N/A,FALSE,"CM Var";#N/A,#N/A,FALSE,"YTD Var"}</definedName>
    <definedName name="jj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jjjjjjj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jjjjjjjjj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jjjjjjjjjjj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jjjjjjjjjjjjj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k" hidden="1">{#N/A,#N/A,FALSE,"Cover";#N/A,#N/A,FALSE,"Data";#N/A,#N/A,FALSE,"MDS Sup";#N/A,#N/A,FALSE,"Sub Sup";#N/A,#N/A,FALSE,"Ad Hoc";#N/A,#N/A,FALSE,"Dave's Summary";#N/A,#N/A,FALSE,"Graphs"}</definedName>
    <definedName name="jkj" hidden="1">{#N/A,#N/A,TRUE,"FY BCG";#N/A,#N/A,TRUE,"FY w|o Wireless";#N/A,#N/A,TRUE,"FY Wireless"}</definedName>
    <definedName name="jkndsvlindoij" hidden="1">{#N/A,#N/A,FALSE,"UK";#N/A,#N/A,FALSE,"FR";#N/A,#N/A,FALSE,"SWE";#N/A,#N/A,FALSE,"BE";#N/A,#N/A,FALSE,"IT";#N/A,#N/A,FALSE,"SP";#N/A,#N/A,FALSE,"GE";#N/A,#N/A,FALSE,"PO";#N/A,#N/A,FALSE,"SWI";#N/A,#N/A,FALSE,"NON"}</definedName>
    <definedName name="jkndsvlindoij_1" hidden="1">{#N/A,#N/A,FALSE,"UK";#N/A,#N/A,FALSE,"FR";#N/A,#N/A,FALSE,"SWE";#N/A,#N/A,FALSE,"BE";#N/A,#N/A,FALSE,"IT";#N/A,#N/A,FALSE,"SP";#N/A,#N/A,FALSE,"GE";#N/A,#N/A,FALSE,"PO";#N/A,#N/A,FALSE,"SWI";#N/A,#N/A,FALSE,"NON"}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n" hidden="1">{#N/A,#N/A,FALSE,"Summary";#N/A,#N/A,FALSE,"Total";#N/A,#N/A,FALSE,"Total ex Swe";#N/A,#N/A,FALSE,"Volume";#N/A,#N/A,FALSE,"Expenses";#N/A,#N/A,FALSE,"CM Var";#N/A,#N/A,FALSE,"YTD Var"}</definedName>
    <definedName name="jn_1" hidden="1">{#N/A,#N/A,FALSE,"Summary";#N/A,#N/A,FALSE,"Total";#N/A,#N/A,FALSE,"Total ex Swe";#N/A,#N/A,FALSE,"Volume";#N/A,#N/A,FALSE,"Expenses";#N/A,#N/A,FALSE,"CM Var";#N/A,#N/A,FALSE,"YTD Var"}</definedName>
    <definedName name="jo" hidden="1">{#N/A,#N/A,FALSE,"Calculator"}</definedName>
    <definedName name="jo1a" hidden="1">{#N/A,#N/A,FALSE,"Calculator"}</definedName>
    <definedName name="joa" hidden="1">{#N/A,#N/A,FALSE,"Calculator"}</definedName>
    <definedName name="joke" hidden="1">{#N/A,#N/A,FALSE,"@csr";#N/A,#N/A,FALSE,"csr mthsprd";#N/A,#N/A,FALSE,"@fpr";#N/A,#N/A,FALSE,"fpr mthsprd"}</definedName>
    <definedName name="jop" hidden="1">{#N/A,#N/A,FALSE,"Calculator"}</definedName>
    <definedName name="jopa" hidden="1">{#N/A,#N/A,FALSE,"Calculator"}</definedName>
    <definedName name="jpq" hidden="1">{"Input A",#N/A,FALSE,"Inputs";"Input B",#N/A,FALSE,"Inputs";"Equity A",#N/A,FALSE,"Equity";"Equity B",#N/A,FALSE,"Equity"}</definedName>
    <definedName name="jrer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rerjer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rerjrej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rtjej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ryjer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ryjyyjr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s" hidden="1">{"summary",#N/A,FALSE,"Summary";"daily",#N/A,FALSE,"Daily";"detail",#N/A,FALSE,"Detail";"flash",#N/A,FALSE,"Flash";"revenue",#N/A,FALSE,"PDF";"fxexp",#N/A,FALSE,"PDF";"headcount",#N/A,FALSE,"PDF"}</definedName>
    <definedName name="js_1" hidden="1">{"summary",#N/A,FALSE,"Summary";"daily",#N/A,FALSE,"Daily";"detail",#N/A,FALSE,"Detail";"flash",#N/A,FALSE,"Flash";"revenue",#N/A,FALSE,"PDF";"fxexp",#N/A,FALSE,"PDF";"headcount",#N/A,FALSE,"PDF"}</definedName>
    <definedName name="jv" hidden="1">{#N/A,#N/A,FALSE,"UK";#N/A,#N/A,FALSE,"FR";#N/A,#N/A,FALSE,"SWE";#N/A,#N/A,FALSE,"BE";#N/A,#N/A,FALSE,"IT";#N/A,#N/A,FALSE,"SP";#N/A,#N/A,FALSE,"GE";#N/A,#N/A,FALSE,"PO";#N/A,#N/A,FALSE,"SWI";#N/A,#N/A,FALSE,"NON"}</definedName>
    <definedName name="jv_1" hidden="1">{#N/A,#N/A,FALSE,"UK";#N/A,#N/A,FALSE,"FR";#N/A,#N/A,FALSE,"SWE";#N/A,#N/A,FALSE,"BE";#N/A,#N/A,FALSE,"IT";#N/A,#N/A,FALSE,"SP";#N/A,#N/A,FALSE,"GE";#N/A,#N/A,FALSE,"PO";#N/A,#N/A,FALSE,"SWI";#N/A,#N/A,FALSE,"NON"}</definedName>
    <definedName name="jyq" hidden="1">{#N/A,#N/A,FALSE,"TB";#N/A,#N/A,FALSE,"BS";#N/A,#N/A,FALSE,"IS";#N/A,#N/A,FALSE,"TAX";#N/A,#N/A,FALSE,"DUE"}</definedName>
    <definedName name="jyrxs" hidden="1">{#N/A,#N/A,FALSE,"Summary";#N/A,#N/A,FALSE,"Total";#N/A,#N/A,FALSE,"Total ex Swe";#N/A,#N/A,FALSE,"Volume";#N/A,#N/A,FALSE,"Expenses";#N/A,#N/A,FALSE,"CM Var";#N/A,#N/A,FALSE,"YTD Var"}</definedName>
    <definedName name="jyrxs_1" hidden="1">{#N/A,#N/A,FALSE,"Summary";#N/A,#N/A,FALSE,"Total";#N/A,#N/A,FALSE,"Total ex Swe";#N/A,#N/A,FALSE,"Volume";#N/A,#N/A,FALSE,"Expenses";#N/A,#N/A,FALSE,"CM Var";#N/A,#N/A,FALSE,"YTD Var"}</definedName>
    <definedName name="jyttjy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jyyjy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i" hidden="1">{#N/A,#N/A,FALSE,"fy95";#N/A,#N/A,FALSE,"fy96";#N/A,#N/A,FALSE,"ty96";#N/A,#N/A,FALSE,"total";#N/A,#N/A,FALSE,"EAC"}</definedName>
    <definedName name="ki67er" hidden="1">{#N/A,#N/A,FALSE,"UK";#N/A,#N/A,FALSE,"FR";#N/A,#N/A,FALSE,"SWE";#N/A,#N/A,FALSE,"BE";#N/A,#N/A,FALSE,"IT";#N/A,#N/A,FALSE,"SP";#N/A,#N/A,FALSE,"GE";#N/A,#N/A,FALSE,"PO";#N/A,#N/A,FALSE,"SWI";#N/A,#N/A,FALSE,"NON"}</definedName>
    <definedName name="ki67er_1" hidden="1">{#N/A,#N/A,FALSE,"UK";#N/A,#N/A,FALSE,"FR";#N/A,#N/A,FALSE,"SWE";#N/A,#N/A,FALSE,"BE";#N/A,#N/A,FALSE,"IT";#N/A,#N/A,FALSE,"SP";#N/A,#N/A,FALSE,"GE";#N/A,#N/A,FALSE,"PO";#N/A,#N/A,FALSE,"SWI";#N/A,#N/A,FALSE,"NON"}</definedName>
    <definedName name="kin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jb" hidden="1">{#N/A,#N/A,FALSE,"Summary";#N/A,#N/A,FALSE,"Total";#N/A,#N/A,FALSE,"Total ex Swe";#N/A,#N/A,FALSE,"Volume";#N/A,#N/A,FALSE,"Expenses";#N/A,#N/A,FALSE,"CM Var";#N/A,#N/A,FALSE,"YTD Var"}</definedName>
    <definedName name="kjb_1" hidden="1">{#N/A,#N/A,FALSE,"Summary";#N/A,#N/A,FALSE,"Total";#N/A,#N/A,FALSE,"Total ex Swe";#N/A,#N/A,FALSE,"Volume";#N/A,#N/A,FALSE,"Expenses";#N/A,#N/A,FALSE,"CM Var";#N/A,#N/A,FALSE,"YTD Var"}</definedName>
    <definedName name="kjhl" hidden="1">{#N/A,#N/A,FALSE,"Aging Summary";#N/A,#N/A,FALSE,"Ratio Analysis";#N/A,#N/A,FALSE,"Test 120 Day Accts";#N/A,#N/A,FALSE,"Tickmarks"}</definedName>
    <definedName name="kk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kk_1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kk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kkk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kkkkjjjjhhh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kkkkkkkk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kkkkkkkkkk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kkkkkkkkkkkkkk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kkkkkkkkkkkkkk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ngn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Kontenklasse" hidden="1">[35]DATENHALTUNG!$AN$32</definedName>
    <definedName name="KontenklasseN" hidden="1">[35]DATENHALTUNG!$BW$32</definedName>
    <definedName name="Konzern1" hidden="1">{#N/A,#N/A,FALSE,"Actual";#N/A,#N/A,FALSE,"Management Report 2";#N/A,#N/A,FALSE,"Management Report 3";#N/A,#N/A,FALSE,"Ergebnis";#N/A,#N/A,FALSE,"Summary";#N/A,#N/A,FALSE,"Konrzern";#N/A,#N/A,FALSE,"Abweichung Budget-Actuell"}</definedName>
    <definedName name="Kroger" hidden="1">#REF!</definedName>
    <definedName name="KRTIMEAK" hidden="1">[35]PARAMETER!$AX$2</definedName>
    <definedName name="KRTIMEVK" hidden="1">[35]PARAMETER!$AY$2</definedName>
    <definedName name="ktht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ty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ku" hidden="1">{"Input A",#N/A,FALSE,"Inputs";"Input B",#N/A,FALSE,"Inputs";"Equity A",#N/A,FALSE,"Equity";"Equity B",#N/A,FALSE,"Equity"}</definedName>
    <definedName name="kyd.CounterLimitCell.01." hidden="1">"x"</definedName>
    <definedName name="kyd.Dim.01." hidden="1">"prt_ovhd"</definedName>
    <definedName name="kyd.ElementList.01." hidden="1">"x"</definedName>
    <definedName name="kyd.ElementType.01." hidden="1">3</definedName>
    <definedName name="kyd.GroupFileName." hidden="1">""</definedName>
    <definedName name="kyd.GroupFiles." hidden="1">-4146</definedName>
    <definedName name="kyd.ItemType.01." hidden="1">1</definedName>
    <definedName name="kyd.KillLinks." hidden="1">1</definedName>
    <definedName name="kyd.MacroAfterMemoRow." hidden="1">""</definedName>
    <definedName name="kyd.MacroAfterZap." hidden="1">""</definedName>
    <definedName name="kyd.MacroAtEnd." hidden="1">""</definedName>
    <definedName name="kyd.MacroEachCycle." hidden="1">""</definedName>
    <definedName name="kyd.MacroEndOfEachCycle." hidden="1">""</definedName>
    <definedName name="kyd.MacroStartOfProc." hidden="1">""</definedName>
    <definedName name="kyd.MemKillRows." hidden="1">-4146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"total"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FALSE</definedName>
    <definedName name="kyd.PrintStdWhen." hidden="1">1</definedName>
    <definedName name="kyd.PrintToWbk." hidden="1">FALSE</definedName>
    <definedName name="kyd.ProtWbkStruct." hidden="1">-4146</definedName>
    <definedName name="kyd.ProtWbkWin." hidden="1">-4146</definedName>
    <definedName name="kyd.ReplaceFile." hidden="1">1</definedName>
    <definedName name="kyd.SaveAsFile." hidden="1">FALSE</definedName>
    <definedName name="kyd.SaveCopy." hidden="1">1</definedName>
    <definedName name="kyd.SaveMemo." hidden="1">FALSE</definedName>
    <definedName name="kyd.SelectString.01." hidden="1">"*"</definedName>
    <definedName name="kyd.Shortcut." hidden="1">FALSE</definedName>
    <definedName name="kyd.StdHasFooterRow." hidden="1">-4146</definedName>
    <definedName name="kyd.StdHasHeaderRow." hidden="1">-4146</definedName>
    <definedName name="kyd.StdKillRows." hidden="1">-4146</definedName>
    <definedName name="kyd.StdKillSheets." hidden="1">-4146</definedName>
    <definedName name="kyd.StdRecalcAfterSort." hidden="1">-4146</definedName>
    <definedName name="kyd.StdSortHide." hidden="1">TRUE</definedName>
    <definedName name="kyd.StdSortRpt1." hidden="1">1</definedName>
    <definedName name="kyd.StdSortRpt2." hidden="1">1</definedName>
    <definedName name="kyd.StdSortRpt3." hidden="1">1</definedName>
    <definedName name="kyd.StdSortRptList1." hidden="1">""</definedName>
    <definedName name="kyd.StdSortRptList2." hidden="1">""</definedName>
    <definedName name="kyd.StdSortRptList3." hidden="1">""</definedName>
    <definedName name="kyd.StopRow." hidden="1">65536</definedName>
    <definedName name="kyd.SuspendEmail." hidden="1">-4146</definedName>
    <definedName name="kyd.WriteMemWhenOptn." hidden="1">3</definedName>
    <definedName name="l.hgj" hidden="1">{#N/A,#N/A,FALSE,"UK";#N/A,#N/A,FALSE,"FR";#N/A,#N/A,FALSE,"SWE";#N/A,#N/A,FALSE,"BE";#N/A,#N/A,FALSE,"IT";#N/A,#N/A,FALSE,"SP";#N/A,#N/A,FALSE,"GE";#N/A,#N/A,FALSE,"PO";#N/A,#N/A,FALSE,"SWI";#N/A,#N/A,FALSE,"NON"}</definedName>
    <definedName name="l.hgj_1" hidden="1">{#N/A,#N/A,FALSE,"UK";#N/A,#N/A,FALSE,"FR";#N/A,#N/A,FALSE,"SWE";#N/A,#N/A,FALSE,"BE";#N/A,#N/A,FALSE,"IT";#N/A,#N/A,FALSE,"SP";#N/A,#N/A,FALSE,"GE";#N/A,#N/A,FALSE,"PO";#N/A,#N/A,FALSE,"SWI";#N/A,#N/A,FALSE,"NON"}</definedName>
    <definedName name="LaborSpread_1198" hidden="1">{#N/A,#N/A,FALSE,"Sheet1"}</definedName>
    <definedName name="LastEndDate" hidden="1">'[47]Supporting Settings'!$B$6</definedName>
    <definedName name="LastStartDate" hidden="1">'[47]Supporting Settings'!$B$5</definedName>
    <definedName name="LDKFJD" hidden="1">{"TEST",#N/A,FALSE,"NTALL"}</definedName>
    <definedName name="let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ListOffset" hidden="1">1</definedName>
    <definedName name="lkj" hidden="1">{"Input A",#N/A,FALSE,"Inputs";"Input B",#N/A,FALSE,"Inputs";"Equity A",#N/A,FALSE,"Equity";"Equity B",#N/A,FALSE,"Equity"}</definedName>
    <definedName name="llllll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llllllllllll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lllllllllllllllllllllllllllllllllllllllllllAAAAAAAA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LM_EAC" hidden="1">{#N/A,#N/A,FALSE,"Sheet1"}</definedName>
    <definedName name="lnk_CoName" hidden="1">#REF!</definedName>
    <definedName name="lnk_countryID" hidden="1">#REF!</definedName>
    <definedName name="lnk_cpyID" hidden="1">#REF!</definedName>
    <definedName name="lnk_display_Currency" hidden="1">#REF!</definedName>
    <definedName name="lnk_IndustryType" hidden="1">#REF!</definedName>
    <definedName name="lnk_LastFiscalYear" hidden="1">#REF!</definedName>
    <definedName name="lnk_numForecastYears" hidden="1">#REF!</definedName>
    <definedName name="lnk_numHistoricalYears" hidden="1">#REF!</definedName>
    <definedName name="lnk_Print_Area" hidden="1">#REF!</definedName>
    <definedName name="lnk_rData_Start_Driver" hidden="1">#REF!</definedName>
    <definedName name="lnk_rData_Start_Result" hidden="1">#REF!</definedName>
    <definedName name="lnk_rDataStart" hidden="1">#REF!</definedName>
    <definedName name="lnk_rSourceFore" hidden="1">#REF!</definedName>
    <definedName name="lnk_rSourceFore1st" hidden="1">#REF!</definedName>
    <definedName name="lnk_rSourceHist" hidden="1">#REF!</definedName>
    <definedName name="lnk_rYearRow" hidden="1">#REF!</definedName>
    <definedName name="lnk_rYearRow_Driver" hidden="1">#REF!</definedName>
    <definedName name="lnk_rYearRow_Result" hidden="1">#REF!</definedName>
    <definedName name="lnk_ScenarioName" hidden="1">#REF!</definedName>
    <definedName name="lnk_TICK" hidden="1">#REF!</definedName>
    <definedName name="lnk_update" hidden="1">#REF!</definedName>
    <definedName name="lnk_version" hidden="1">#REF!</definedName>
    <definedName name="lo" hidden="1">{#N/A,#N/A,FALSE,"fy95";#N/A,#N/A,FALSE,"fy96";#N/A,#N/A,FALSE,"ty96";#N/A,#N/A,FALSE,"total";#N/A,#N/A,FALSE,"EAC"}</definedName>
    <definedName name="M_PlaceofPath" hidden="1">"F:\ABARBER\apb\VBA Models\stj_vdf.xls"</definedName>
    <definedName name="MAIS2\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mais3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MAIS3\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mais5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Mandantenname" hidden="1">[35]PARAMETER!$AW$1</definedName>
    <definedName name="mar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march" hidden="1">{#N/A,#N/A,FALSE,"TB";#N/A,#N/A,FALSE,"BS";#N/A,#N/A,FALSE,"IS";#N/A,#N/A,FALSE,"TAX";#N/A,#N/A,FALSE,"DUE"}</definedName>
    <definedName name="margin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mbn" hidden="1">{#N/A,#N/A,FALSE,"UK";#N/A,#N/A,FALSE,"FR";#N/A,#N/A,FALSE,"SWE";#N/A,#N/A,FALSE,"BE";#N/A,#N/A,FALSE,"IT";#N/A,#N/A,FALSE,"SP";#N/A,#N/A,FALSE,"GE";#N/A,#N/A,FALSE,"PO";#N/A,#N/A,FALSE,"SWI";#N/A,#N/A,FALSE,"NON"}</definedName>
    <definedName name="mbn_1" hidden="1">{#N/A,#N/A,FALSE,"UK";#N/A,#N/A,FALSE,"FR";#N/A,#N/A,FALSE,"SWE";#N/A,#N/A,FALSE,"BE";#N/A,#N/A,FALSE,"IT";#N/A,#N/A,FALSE,"SP";#N/A,#N/A,FALSE,"GE";#N/A,#N/A,FALSE,"PO";#N/A,#N/A,FALSE,"SWI";#N/A,#N/A,FALSE,"NON"}</definedName>
    <definedName name="mdl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gyoy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mh" hidden="1">{#N/A,#N/A,FALSE,"Summary";#N/A,#N/A,FALSE,"Total";#N/A,#N/A,FALSE,"Total ex Swe";#N/A,#N/A,FALSE,"Volume";#N/A,#N/A,FALSE,"Expenses";#N/A,#N/A,FALSE,"CM Var";#N/A,#N/A,FALSE,"YTD Var"}</definedName>
    <definedName name="mh_1" hidden="1">{#N/A,#N/A,FALSE,"Summary";#N/A,#N/A,FALSE,"Total";#N/A,#N/A,FALSE,"Total ex Swe";#N/A,#N/A,FALSE,"Volume";#N/A,#N/A,FALSE,"Expenses";#N/A,#N/A,FALSE,"CM Var";#N/A,#N/A,FALSE,"YTD Var"}</definedName>
    <definedName name="mhbnjm" hidden="1">{#N/A,#N/A,FALSE,"UK";#N/A,#N/A,FALSE,"FR";#N/A,#N/A,FALSE,"SWE";#N/A,#N/A,FALSE,"BE";#N/A,#N/A,FALSE,"IT";#N/A,#N/A,FALSE,"SP";#N/A,#N/A,FALSE,"GE";#N/A,#N/A,FALSE,"PO";#N/A,#N/A,FALSE,"SWI";#N/A,#N/A,FALSE,"NON"}</definedName>
    <definedName name="mhbnjm_1" hidden="1">{#N/A,#N/A,FALSE,"UK";#N/A,#N/A,FALSE,"FR";#N/A,#N/A,FALSE,"SWE";#N/A,#N/A,FALSE,"BE";#N/A,#N/A,FALSE,"IT";#N/A,#N/A,FALSE,"SP";#N/A,#N/A,FALSE,"GE";#N/A,#N/A,FALSE,"PO";#N/A,#N/A,FALSE,"SWI";#N/A,#N/A,FALSE,"NON"}</definedName>
    <definedName name="michelle" hidden="1">{"Summary analysis",#N/A,FALSE,"Total";"OCPH analysis",#N/A,FALSE,"Total";"detail analysis",#N/A,FALSE,"Total"}</definedName>
    <definedName name="michelle_1" hidden="1">{"Summary analysis",#N/A,FALSE,"Total";"OCPH analysis",#N/A,FALSE,"Total";"detail analysis",#N/A,FALSE,"Total"}</definedName>
    <definedName name="michelle2" hidden="1">{"Summary analysis",#N/A,FALSE,"Total";"OCPH analysis",#N/A,FALSE,"Total";"detail analysis",#N/A,FALSE,"Total"}</definedName>
    <definedName name="michelle2_1" hidden="1">{"Summary analysis",#N/A,FALSE,"Total";"OCPH analysis",#N/A,FALSE,"Total";"detail analysis",#N/A,FALSE,"Total"}</definedName>
    <definedName name="mioyumui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miuimuy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iuym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iyui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iyumi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iyumiy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iyuuio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ammamamamamamama" hidden="1">'[48]95FF_Bal'!#REF!</definedName>
    <definedName name="mmmfffmnnngkglgoiii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_1" hidden="1">{#N/A,#N/A,FALSE,"UK";#N/A,#N/A,FALSE,"FR";#N/A,#N/A,FALSE,"SWE";#N/A,#N/A,FALSE,"BE";#N/A,#N/A,FALSE,"IT";#N/A,#N/A,FALSE,"SP";#N/A,#N/A,FALSE,"GE";#N/A,#N/A,FALSE,"PO";#N/A,#N/A,FALSE,"SWI";#N/A,#N/A,FALSE,"NON"}</definedName>
    <definedName name="mmmmm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mmccccccddddd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mmm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mmmm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mmmmmmmmmmmm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mmmmmmmmmmmmmmmmm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mmmmmmmmmssssssssssssssss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mmmmmmsss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sssssssm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mmvmvmvmmvmmv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mnn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mmp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nbv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Monat" hidden="1">[35]PARAMETER!$AZ$1</definedName>
    <definedName name="monthly_1" hidden="1">{"summary",#N/A,FALSE,"Summary";"daily",#N/A,FALSE,"Daily";"detail",#N/A,FALSE,"Detail";"flash",#N/A,FALSE,"Flash";"revenue",#N/A,FALSE,"PDF";"fxexp",#N/A,FALSE,"PDF";"headcount",#N/A,FALSE,"PDF"}</definedName>
    <definedName name="monthly2" hidden="1">{#N/A,#N/A,FALSE,"Page 1";#N/A,#N/A,FALSE,"Page 2";#N/A,#N/A,FALSE,"cm &amp; itd analysis";#N/A,#N/A,FALSE,"PROGRAM MGT";#N/A,#N/A,FALSE,"BASELINE";#N/A,#N/A,FALSE,"BAS V2.0";#N/A,#N/A,FALSE,"BAS V2.5";#N/A,#N/A,FALSE,"BAS V3.0";#N/A,#N/A,FALSE,"TOTAL"}</definedName>
    <definedName name="Moorestown" hidden="1">{"=DATE";"=DATEVALUE";"=DAY";"=DAYS360";"=HOUR";"=MINUTE";"=MONTH";"=NOW";"=SECOND";"=TIME";"=TIMEVALUE";"=TODAY";"=WEEKDAY";"=YEAR"}</definedName>
    <definedName name="moyumiuyio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ryutb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smamakakakaka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smsmsmsmsm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muiyuimo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umui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muy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uyf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uymu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ygo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yiom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ymoy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my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myuio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yuiomy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yuiouymi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yuiuym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myumui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myut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n_1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nb" hidden="1">{#N/A,#N/A,FALSE,"Summary";#N/A,#N/A,FALSE,"Total";#N/A,#N/A,FALSE,"Total ex Swe";#N/A,#N/A,FALSE,"Volume";#N/A,#N/A,FALSE,"Expenses";#N/A,#N/A,FALSE,"CM Var";#N/A,#N/A,FALSE,"YTD Var"}</definedName>
    <definedName name="nb_1" hidden="1">{#N/A,#N/A,FALSE,"Summary";#N/A,#N/A,FALSE,"Total";#N/A,#N/A,FALSE,"Total ex Swe";#N/A,#N/A,FALSE,"Volume";#N/A,#N/A,FALSE,"Expenses";#N/A,#N/A,FALSE,"CM Var";#N/A,#N/A,FALSE,"YTD Var"}</definedName>
    <definedName name="nbbh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d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NEU_IQ_div_payment_date" hidden="1">"c2205"</definedName>
    <definedName name="NEU_IQ_Xdiv_date" hidden="1">"c2203"</definedName>
    <definedName name="new.wvu.summary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new.wvu.summary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NEW_IQ_div_record_date" hidden="1">"c2204"</definedName>
    <definedName name="newname10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ewname13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newname8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newrn.print._graphis." hidden="1">{"cap_structure",#N/A,FALSE,"Graph-Mkt Cap";"price",#N/A,FALSE,"Graph-Price";"ebit",#N/A,FALSE,"Graph-EBITDA";"ebitda",#N/A,FALSE,"Graph-EBITDA"}</definedName>
    <definedName name="newwrn.full._.report" hidden="1">{"Assumptions",#N/A,FALSE,"Sheet1";"Main Report",#N/A,FALSE,"Sheet1";"Results",#N/A,FALSE,"Sheet1";"Advances",#N/A,FALSE,"Sheet1"}</definedName>
    <definedName name="newwrn.input._.and._.output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newwrn.print._.summary._.sheets" hidden="1">{"summary1",#N/A,TRUE,"Comps";"summary2",#N/A,TRUE,"Comps";"summary3",#N/A,TRUE,"Comps"}</definedName>
    <definedName name="newwrn.print._cf._.fx._.reports" hidden="1">{"BS-CY",#N/A,TRUE,"CF-FX rate changes";"BS-PY",#N/A,TRUE,"CF-FX rate changes";"CF - LC- Current Year",#N/A,TRUE,"CF-FX rate changes";"CF-LC-Prior Year",#N/A,TRUE,"CF-FX rate changes";"Effect of Exchange rate",#N/A,TRUE,"CF-FX rate changes";"Balance Change-LC",#N/A,TRUE,"CF-FX rate changes";"Change in US Dollars",#N/A,TRUE,"CF-FX rate changes"}</definedName>
    <definedName name="newwrn.print._raw._data._.entry" hidden="1">{"inputs raw data",#N/A,TRUE,"INPUT"}</definedName>
    <definedName name="newwvu.inputs._.raw._.dat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newwvu.summary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nf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nfui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nh" hidden="1">{#N/A,#N/A,FALSE,"UK";#N/A,#N/A,FALSE,"FR";#N/A,#N/A,FALSE,"SWE";#N/A,#N/A,FALSE,"BE";#N/A,#N/A,FALSE,"IT";#N/A,#N/A,FALSE,"SP";#N/A,#N/A,FALSE,"GE";#N/A,#N/A,FALSE,"PO";#N/A,#N/A,FALSE,"SWI";#N/A,#N/A,FALSE,"NON"}</definedName>
    <definedName name="nh_1" hidden="1">{#N/A,#N/A,FALSE,"TITLE";#N/A,#N/A,FALSE,"Budget 00";#N/A,#N/A,FALSE,"HR 99";#N/A,#N/A,FALSE,"B 99"}</definedName>
    <definedName name="NI" hidden="1">{#N/A,#N/A,TRUE,"MTHLY-CV";#N/A,#N/A,TRUE,"CV";#N/A,#N/A,TRUE,"INT_FEES_DRR_DEPR";#N/A,#N/A,TRUE,"OTHER_LEASE"}</definedName>
    <definedName name="NI_1" hidden="1">{#N/A,#N/A,TRUE,"MTHLY-CV";#N/A,#N/A,TRUE,"CV";#N/A,#N/A,TRUE,"INT_FEES_DRR_DEPR";#N/A,#N/A,TRUE,"OTHER_LEASE"}</definedName>
    <definedName name="Nick" hidden="1">{"DCF",#N/A,FALSE,"CF"}</definedName>
    <definedName name="nick2" hidden="1">{"DCF",#N/A,FALSE,"CF"}</definedName>
    <definedName name="niuy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nklkjn" hidden="1">{#N/A,#N/A,FALSE,"UK";#N/A,#N/A,FALSE,"FR";#N/A,#N/A,FALSE,"SWE";#N/A,#N/A,FALSE,"BE";#N/A,#N/A,FALSE,"IT";#N/A,#N/A,FALSE,"SP";#N/A,#N/A,FALSE,"GE";#N/A,#N/A,FALSE,"PO";#N/A,#N/A,FALSE,"SWI";#N/A,#N/A,FALSE,"NON"}</definedName>
    <definedName name="nklkjn_1" hidden="1">{#N/A,#N/A,FALSE,"UK";#N/A,#N/A,FALSE,"FR";#N/A,#N/A,FALSE,"SWE";#N/A,#N/A,FALSE,"BE";#N/A,#N/A,FALSE,"IT";#N/A,#N/A,FALSE,"SP";#N/A,#N/A,FALSE,"GE";#N/A,#N/A,FALSE,"PO";#N/A,#N/A,FALSE,"SWI";#N/A,#N/A,FALSE,"NON"}</definedName>
    <definedName name="nmais3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nmais5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nmar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nmkl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n" hidden="1">{#N/A,#N/A,FALSE,"PRJCTED QTRLY $'s"}</definedName>
    <definedName name="nnnn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nnnanananananannan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nnnn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nnnnnnn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nnnnnnnnnnn" hidden="1">{"summary",#N/A,FALSE,"Summary";"daily",#N/A,FALSE,"Daily";"detail",#N/A,FALSE,"Detail";"flash",#N/A,FALSE,"Flash";"revenue",#N/A,FALSE,"PDF";"fxexp",#N/A,FALSE,"PDF";"headcount",#N/A,FALSE,"PDF"}</definedName>
    <definedName name="nnnnnnnnnnn_1" hidden="1">{"summary",#N/A,FALSE,"Summary";"daily",#N/A,FALSE,"Daily";"detail",#N/A,FALSE,"Detail";"flash",#N/A,FALSE,"Flash";"revenue",#N/A,FALSE,"PDF";"fxexp",#N/A,FALSE,"PDF";"headcount",#N/A,FALSE,"PDF"}</definedName>
    <definedName name="nol" hidden="1">{#N/A,#N/A,FALSE,"91NOLCB";#N/A,#N/A,FALSE,"92NOLCB";#N/A,#N/A,FALSE,"93NOLCB"}</definedName>
    <definedName name="None" hidden="1">{"Summary analysis",#N/A,FALSE,"Total";"OCPH analysis",#N/A,FALSE,"Total";"detail analysis",#N/A,FALSE,"Total"}</definedName>
    <definedName name="None_1" hidden="1">{"Summary analysis",#N/A,FALSE,"Total";"OCPH analysis",#N/A,FALSE,"Total";"detail analysis",#N/A,FALSE,"Total"}</definedName>
    <definedName name="None2" hidden="1">{"Summary analysis",#N/A,FALSE,"Total";"OCPH analysis",#N/A,FALSE,"Total";"detail analysis",#N/A,FALSE,"Total"}</definedName>
    <definedName name="None2_1" hidden="1">{"Summary analysis",#N/A,FALSE,"Total";"OCPH analysis",#N/A,FALSE,"Total";"detail analysis",#N/A,FALSE,"Total"}</definedName>
    <definedName name="notburp" hidden="1">{"TEST",#N/A,FALSE,"NTALL"}</definedName>
    <definedName name="nrtyty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nrx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nscd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nsfr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NSISUMMARY" hidden="1">{"Input A",#N/A,FALSE,"Inputs";"Input B",#N/A,FALSE,"Inputs";"Equity A",#N/A,FALSE,"Equity";"Equity B",#N/A,FALSE,"Equity"}</definedName>
    <definedName name="NSS_IQ_div_payment_date" hidden="1">"c2205"</definedName>
    <definedName name="NSS_IQ_div_record_date" hidden="1">"c2204"</definedName>
    <definedName name="NSS_IQ_XDiv_date" hidden="1">"c2203"</definedName>
    <definedName name="nt" hidden="1">{#N/A,#N/A,FALSE,"Summary";#N/A,#N/A,FALSE,"Total";#N/A,#N/A,FALSE,"Total ex Swe";#N/A,#N/A,FALSE,"Volume";#N/A,#N/A,FALSE,"Expenses";#N/A,#N/A,FALSE,"CM Var";#N/A,#N/A,FALSE,"YTD Var"}</definedName>
    <definedName name="nt_1" hidden="1">{#N/A,#N/A,FALSE,"Summary";#N/A,#N/A,FALSE,"Total";#N/A,#N/A,FALSE,"Total ex Swe";#N/A,#N/A,FALSE,"Volume";#N/A,#N/A,FALSE,"Expenses";#N/A,#N/A,FALSE,"CM Var";#N/A,#N/A,FALSE,"YTD Var"}</definedName>
    <definedName name="ntj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ntyntyfb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ntyytytrn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nwrn.1q._.Pitch.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nwrn.4q._CSR._.Pitch.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nwrn.891.csr." hidden="1">{#N/A,#N/A,FALSE,"@csr";#N/A,#N/A,FALSE,"csr mthsprd";#N/A,#N/A,FALSE,"@fpr";#N/A,#N/A,FALSE,"fpr mthsprd"}</definedName>
    <definedName name="nxxx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nyrtty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nyuri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i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oieuroq" hidden="1">{#N/A,#N/A,FALSE,"UK";#N/A,#N/A,FALSE,"FR";#N/A,#N/A,FALSE,"SWE";#N/A,#N/A,FALSE,"BE";#N/A,#N/A,FALSE,"IT";#N/A,#N/A,FALSE,"SP";#N/A,#N/A,FALSE,"GE";#N/A,#N/A,FALSE,"PO";#N/A,#N/A,FALSE,"SWI";#N/A,#N/A,FALSE,"NON"}</definedName>
    <definedName name="oieuroq_1" hidden="1">{#N/A,#N/A,FALSE,"UK";#N/A,#N/A,FALSE,"FR";#N/A,#N/A,FALSE,"SWE";#N/A,#N/A,FALSE,"BE";#N/A,#N/A,FALSE,"IT";#N/A,#N/A,FALSE,"SP";#N/A,#N/A,FALSE,"GE";#N/A,#N/A,FALSE,"PO";#N/A,#N/A,FALSE,"SWI";#N/A,#N/A,FALSE,"NON"}</definedName>
    <definedName name="oitm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ok" hidden="1">{#N/A,#N/A,FALSE,"Oncogene"}</definedName>
    <definedName name="ol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olp" hidden="1">{"Input A",#N/A,FALSE,"Inputs";"Input B",#N/A,FALSE,"Inputs";"Equity A",#N/A,FALSE,"Equity";"Equity B",#N/A,FALSE,"Equity"}</definedName>
    <definedName name="oncogene" hidden="1">{#N/A,#N/A,FALSE,"Oncogene"}</definedName>
    <definedName name="oo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oooo" hidden="1">{#N/A,#N/A,FALSE,"@csr";#N/A,#N/A,FALSE,"csr mthsprd";#N/A,#N/A,FALSE,"@fpr";#N/A,#N/A,FALSE,"fpr mthsprd"}</definedName>
    <definedName name="OOOO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oooo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oooooo" hidden="1">{#N/A,#N/A,FALSE,"Monthly"}</definedName>
    <definedName name="ooooooooo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oooooooooo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ooooooooooo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oooooooooooo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owoowowoowopppppyy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Opt2Tot" hidden="1">{"Page 1",#N/A,FALSE,"A";"Dollars Chart",#N/A,FALSE,"A";"Hours Chart",#N/A,FALSE,"A"}</definedName>
    <definedName name="Option2Total" hidden="1">{"Page 1",#N/A,FALSE,"A";"Dollars Chart",#N/A,FALSE,"A";"Hours Chart",#N/A,FALSE,"A"}</definedName>
    <definedName name="Option3Total" hidden="1">{"Page 1",#N/A,FALSE,"A";"Dollars Chart",#N/A,FALSE,"A";"Hours Chart",#N/A,FALSE,"A"}</definedName>
    <definedName name="Optiont1Total" hidden="1">{"Page 1",#N/A,FALSE,"A";"Dollars Chart",#N/A,FALSE,"A";"Hours Chart",#N/A,FALSE,"A"}</definedName>
    <definedName name="opyim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OSDCostBuidup2" hidden="1">{#N/A,#N/A,FALSE,"Sheet1"}</definedName>
    <definedName name="oss" hidden="1">{"Monthly 1999 Stats",#N/A,FALSE,"Months";"Monthly 1999 IS",#N/A,FALSE,"Months"}</definedName>
    <definedName name="OtherFInaSumRollup" hidden="1">{#N/A,#N/A,FALSE,"Sheet1"}</definedName>
    <definedName name="OtherFinSumRollup" hidden="1">{#N/A,#N/A,FALSE,"Sheet1"}</definedName>
    <definedName name="oyumy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p" hidden="1">{"Input A",#N/A,FALSE,"Inputs";"Input B",#N/A,FALSE,"Inputs";"Equity A",#N/A,FALSE,"Equity";"Equity B",#N/A,FALSE,"Equity"}</definedName>
    <definedName name="p.untrny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p_1" hidden="1">{#N/A,#N/A,FALSE,"UK";#N/A,#N/A,FALSE,"FR";#N/A,#N/A,FALSE,"SWE";#N/A,#N/A,FALSE,"BE";#N/A,#N/A,FALSE,"IT";#N/A,#N/A,FALSE,"SP";#N/A,#N/A,FALSE,"GE";#N/A,#N/A,FALSE,"PO";#N/A,#N/A,FALSE,"SWI";#N/A,#N/A,FALSE,"NON"}</definedName>
    <definedName name="p_ActPeriod" hidden="1">[49]Welcome!$E$10</definedName>
    <definedName name="page\x2dtotal">#REF!</definedName>
    <definedName name="page\x2dtotal\x2dmaster0">#REF!</definedName>
    <definedName name="past" hidden="1">{#N/A,#N/A,FALSE,"Sheet1"}</definedName>
    <definedName name="PETRP" hidden="1">{"'Supply Chain'!$B$1:$AB$13"}</definedName>
    <definedName name="PETSia04" hidden="1">{"'Supply Chain'!$B$1:$AB$13"}</definedName>
    <definedName name="PLVPLan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pp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ppp" hidden="1">{#N/A,#N/A,FALSE,"Sheet1"}</definedName>
    <definedName name="pppp" hidden="1">{#N/A,#N/A,FALSE,"Sheet1"}</definedName>
    <definedName name="ppppppppp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ppppppppppppppp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Ppss" hidden="1">{#N/A,#N/A,FALSE,"Sheet1"}</definedName>
    <definedName name="prem" hidden="1">{"Summary analysis",#N/A,FALSE,"Total";"OCPH analysis",#N/A,FALSE,"Total";"detail analysis",#N/A,FALSE,"Total"}</definedName>
    <definedName name="prem_1" hidden="1">{"Summary analysis",#N/A,FALSE,"Total";"OCPH analysis",#N/A,FALSE,"Total";"detail analysis",#N/A,FALSE,"Total"}</definedName>
    <definedName name="prem2" hidden="1">{"Summary analysis",#N/A,FALSE,"Total";"OCPH analysis",#N/A,FALSE,"Total";"detail analysis",#N/A,FALSE,"Total"}</definedName>
    <definedName name="prem2_1" hidden="1">{"Summary analysis",#N/A,FALSE,"Total";"OCPH analysis",#N/A,FALSE,"Total";"detail analysis",#N/A,FALSE,"Total"}</definedName>
    <definedName name="_xlnm.Print_Area" localSheetId="1">'(1) Non-GAAP OI Rec'!$A$1:$H$18</definedName>
    <definedName name="_xlnm.Print_Area" localSheetId="2">'(2) Non-GAAP Financial Measures'!$A$1:$H$36</definedName>
    <definedName name="_xlnm.Print_Area" localSheetId="3">'(3) Seg Non GAAP OI Rec'!$A$1:$F$23</definedName>
    <definedName name="_xlnm.Print_Area" localSheetId="4">'(4) Historical Fin - Segments'!$A$1:$H$29</definedName>
    <definedName name="_xlnm.Print_Area" localSheetId="5">'(5) Historical Fin - IS'!$A$1:$H$18</definedName>
    <definedName name="_xlnm.Print_Area" localSheetId="6">'(6) Historical Fin - Non GAAP'!$B$1:$I$20</definedName>
    <definedName name="_xlnm.Print_Area" localSheetId="7">'(7) Non GAAP OI QoverQ'!$A$1:$H$58</definedName>
    <definedName name="_xlnm.Print_Area" localSheetId="8">'(8) New Format P&amp;L'!$B$1:$I$47</definedName>
    <definedName name="_xlnm.Print_Area" localSheetId="9">'(9) Pro-Forma Information'!$A$1:$I$42</definedName>
    <definedName name="_xlnm.Print_Area" localSheetId="0">Cover!$E$7:$J$10</definedName>
    <definedName name="Print_CSC_Report_2" hidden="1">{"CSC_1",#N/A,FALSE,"CSC Outputs";"CSC_2",#N/A,FALSE,"CSC Outputs"}</definedName>
    <definedName name="Pro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Prod_Chem_East" hidden="1">"3VDP4WT35C17EWKXGR5TO37RA"</definedName>
    <definedName name="Productivity" hidden="1">{"Summary analysis",#N/A,FALSE,"Total";"OCPH analysis",#N/A,FALSE,"Total";"detail analysis",#N/A,FALSE,"Total"}</definedName>
    <definedName name="Productivity_1" hidden="1">{"Summary analysis",#N/A,FALSE,"Total";"OCPH analysis",#N/A,FALSE,"Total";"detail analysis",#N/A,FALSE,"Total"}</definedName>
    <definedName name="Productivity2" hidden="1">{"Summary analysis",#N/A,FALSE,"Total";"OCPH analysis",#N/A,FALSE,"Total";"detail analysis",#N/A,FALSE,"Total"}</definedName>
    <definedName name="Productivity2_1" hidden="1">{"Summary analysis",#N/A,FALSE,"Total";"OCPH analysis",#N/A,FALSE,"Total";"detail analysis",#N/A,FALSE,"Total"}</definedName>
    <definedName name="prof" hidden="1">{#N/A,#N/A,FALSE,"Sheet1"}</definedName>
    <definedName name="PROFIT_0399" hidden="1">{#N/A,#N/A,FALSE,"Sheet1"}</definedName>
    <definedName name="ProForma_1" hidden="1">{"summary",#N/A,FALSE,"Summary";"daily",#N/A,FALSE,"Daily";"detail",#N/A,FALSE,"Detail";"flash",#N/A,FALSE,"Flash";"revenue",#N/A,FALSE,"PDF";"fxexp",#N/A,FALSE,"PDF";"headcount",#N/A,FALSE,"PDF"}</definedName>
    <definedName name="puui" hidden="1">{#N/A,#N/A,TRUE,"Qrt BCG";#N/A,#N/A,TRUE,"Qrt w|o Wireless";#N/A,#N/A,TRUE,"Qrt Wireless"}</definedName>
    <definedName name="py" hidden="1">{#N/A,#N/A,FALSE,"UK";#N/A,#N/A,FALSE,"FR";#N/A,#N/A,FALSE,"SWE";#N/A,#N/A,FALSE,"BE";#N/A,#N/A,FALSE,"IT";#N/A,#N/A,FALSE,"SP";#N/A,#N/A,FALSE,"GE";#N/A,#N/A,FALSE,"PO";#N/A,#N/A,FALSE,"SWI";#N/A,#N/A,FALSE,"NON"}</definedName>
    <definedName name="py_1" hidden="1">{#N/A,#N/A,FALSE,"UK";#N/A,#N/A,FALSE,"FR";#N/A,#N/A,FALSE,"SWE";#N/A,#N/A,FALSE,"BE";#N/A,#N/A,FALSE,"IT";#N/A,#N/A,FALSE,"SP";#N/A,#N/A,FALSE,"GE";#N/A,#N/A,FALSE,"PO";#N/A,#N/A,FALSE,"SWI";#N/A,#N/A,FALSE,"NON"}</definedName>
    <definedName name="q_1" hidden="1">{#N/A,#N/A,FALSE,"UK";#N/A,#N/A,FALSE,"FR";#N/A,#N/A,FALSE,"SWE";#N/A,#N/A,FALSE,"BE";#N/A,#N/A,FALSE,"IT";#N/A,#N/A,FALSE,"SP";#N/A,#N/A,FALSE,"GE";#N/A,#N/A,FALSE,"PO";#N/A,#N/A,FALSE,"SWI";#N/A,#N/A,FALSE,"NON"}</definedName>
    <definedName name="q3_2" hidden="1">'[50]1601 Detail information'!$H$97:$H$129</definedName>
    <definedName name="QBFederalID" hidden="1">'[47]Supporting Settings'!$H$4</definedName>
    <definedName name="qefdz" hidden="1">{#N/A,#N/A,FALSE,"Summary";#N/A,#N/A,FALSE,"Total";#N/A,#N/A,FALSE,"Total ex Swe";#N/A,#N/A,FALSE,"Volume";#N/A,#N/A,FALSE,"Expenses";#N/A,#N/A,FALSE,"CM Var";#N/A,#N/A,FALSE,"YTD Var"}</definedName>
    <definedName name="qefdz_1" hidden="1">{#N/A,#N/A,FALSE,"Summary";#N/A,#N/A,FALSE,"Total";#N/A,#N/A,FALSE,"Total ex Swe";#N/A,#N/A,FALSE,"Volume";#N/A,#N/A,FALSE,"Expenses";#N/A,#N/A,FALSE,"CM Var";#N/A,#N/A,FALSE,"YTD Var"}</definedName>
    <definedName name="qewr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qqqq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qqqqqqqq" hidden="1">{#N/A,#N/A,FALSE,"@csr";#N/A,#N/A,FALSE,"csr mthsprd";#N/A,#N/A,FALSE,"@fpr";#N/A,#N/A,FALSE,"fpr mthsprd"}</definedName>
    <definedName name="qqqqqqqqq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qqqqqqqqq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qqqqqqqqqqqqqq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qqqqqqqqqqqqqqqqqqq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qqqqqqqqqqqqqqqqqqqqqqq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qr" hidden="1">'[1]1601 Detail information'!$H$97:$H$129</definedName>
    <definedName name="qsw" hidden="1">{#N/A,#N/A,FALSE,"Monthly"}</definedName>
    <definedName name="qtip" hidden="1">{"Input A",#N/A,FALSE,"Inputs";"Input B",#N/A,FALSE,"Inputs";"Equity A",#N/A,FALSE,"Equity";"Equity B",#N/A,FALSE,"Equity"}</definedName>
    <definedName name="qw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qwc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qwdr" hidden="1">{"Input A",#N/A,FALSE,"Inputs";"Input B",#N/A,FALSE,"Inputs";"Equity A",#N/A,FALSE,"Equity";"Equity B",#N/A,FALSE,"Equity"}</definedName>
    <definedName name="qwe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qwerfrq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qwerwrewerqrweqew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qwgr" hidden="1">{"'Sheet1'!$A$2:$R$54"}</definedName>
    <definedName name="qww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qypmq" hidden="1">{"Input A",#N/A,FALSE,"Inputs";"Input B",#N/A,FALSE,"Inputs";"Equity A",#N/A,FALSE,"Equity";"Equity B",#N/A,FALSE,"Equity"}</definedName>
    <definedName name="raec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RATS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rb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dhy" hidden="1">{#N/A,#N/A,FALSE,"UK";#N/A,#N/A,FALSE,"FR";#N/A,#N/A,FALSE,"SWE";#N/A,#N/A,FALSE,"BE";#N/A,#N/A,FALSE,"IT";#N/A,#N/A,FALSE,"SP";#N/A,#N/A,FALSE,"GE";#N/A,#N/A,FALSE,"PO";#N/A,#N/A,FALSE,"SWI";#N/A,#N/A,FALSE,"NON"}</definedName>
    <definedName name="rdhy_1" hidden="1">{#N/A,#N/A,FALSE,"UK";#N/A,#N/A,FALSE,"FR";#N/A,#N/A,FALSE,"SWE";#N/A,#N/A,FALSE,"BE";#N/A,#N/A,FALSE,"IT";#N/A,#N/A,FALSE,"SP";#N/A,#N/A,FALSE,"GE";#N/A,#N/A,FALSE,"PO";#N/A,#N/A,FALSE,"SWI";#N/A,#N/A,FALSE,"NON"}</definedName>
    <definedName name="re6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ag" hidden="1">{#N/A,#N/A,FALSE,"Summary";#N/A,#N/A,FALSE,"Total";#N/A,#N/A,FALSE,"Total ex Swe";#N/A,#N/A,FALSE,"Volume";#N/A,#N/A,FALSE,"Expenses";#N/A,#N/A,FALSE,"CM Var";#N/A,#N/A,FALSE,"YTD Var"}</definedName>
    <definedName name="reag_1" hidden="1">{#N/A,#N/A,FALSE,"Summary";#N/A,#N/A,FALSE,"Total";#N/A,#N/A,FALSE,"Total ex Swe";#N/A,#N/A,FALSE,"Volume";#N/A,#N/A,FALSE,"Expenses";#N/A,#N/A,FALSE,"CM Var";#N/A,#N/A,FALSE,"YTD Var"}</definedName>
    <definedName name="Real" hidden="1">[40]A!#REF!</definedName>
    <definedName name="reejr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e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g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gre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greg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qrewq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qwrewer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qwrffeq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qwrwe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qwrwq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qwwrewer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re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sidue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RESPREAD_1298V2" hidden="1">{#N/A,#N/A,FALSE,"Sheet1"}</definedName>
    <definedName name="restar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rete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tr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trwt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ve" hidden="1">{"Tracking Revenue",#N/A,FALSE,"(NU)Tracking Summary"}</definedName>
    <definedName name="rew" hidden="1">{"'Sheet1'!$A$2:$R$54"}</definedName>
    <definedName name="rewa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rewerqqwreq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WORK" hidden="1">{#N/A,#N/A,FALSE,"TITLE";#N/A,#N/A,FALSE,"SUMMARY";#N/A,#N/A,FALSE,"TOTAL";#N/A,#N/A,FALSE,"WEEKLY";#N/A,#N/A,FALSE,"PHASES";#N/A,#N/A,FALSE,"SUPPORT";#N/A,#N/A,FALSE,"DETAIL";#N/A,#N/A,FALSE,"P.I. HOL"}</definedName>
    <definedName name="rewqrew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wrrew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wwerqw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ey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f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fxshyrs" hidden="1">{#N/A,#N/A,FALSE,"Summary";#N/A,#N/A,FALSE,"Total";#N/A,#N/A,FALSE,"Total ex Swe";#N/A,#N/A,FALSE,"Volume";#N/A,#N/A,FALSE,"Expenses";#N/A,#N/A,FALSE,"CM Var";#N/A,#N/A,FALSE,"YTD Var"}</definedName>
    <definedName name="rfxshyrs_1" hidden="1">{#N/A,#N/A,FALSE,"Summary";#N/A,#N/A,FALSE,"Total";#N/A,#N/A,FALSE,"Total ex Swe";#N/A,#N/A,FALSE,"Volume";#N/A,#N/A,FALSE,"Expenses";#N/A,#N/A,FALSE,"CM Var";#N/A,#N/A,FALSE,"YTD Var"}</definedName>
    <definedName name="ric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ICKY" hidden="1">{#N/A,#N/A,FALSE,"TITLE";#N/A,#N/A,FALSE,"SUMMARY";#N/A,#N/A,FALSE,"TOTAL";#N/A,#N/A,FALSE,"WEEKLY";#N/A,#N/A,FALSE,"PHASES";#N/A,#N/A,FALSE,"SUPPORT";#N/A,#N/A,FALSE,"DETAIL";#N/A,#N/A,FALSE,"P.I. HOL"}</definedName>
    <definedName name="risk" hidden="1">{#N/A,#N/A,FALSE,"96 GRPSUM";#N/A,#N/A,FALSE,"95 GRPSUM";#N/A,#N/A,FALSE,"Cost Element";#N/A,#N/A,FALSE,"Division";#N/A,#N/A,FALSE,"Call Minutes";#N/A,#N/A,FALSE,"Revenue";#N/A,#N/A,FALSE,"Infrastructure";#N/A,#N/A,FALSE,"Function 96";#N/A,#N/A,FALSE,"Function 95";#N/A,#N/A,FALSE,"Fixed-Var";#N/A,#N/A,FALSE,"Headcount";#N/A,#N/A,FALSE,"EIS+Loral Hdcnt";#N/A,#N/A,FALSE,"Fiscal Yr Conversion"}</definedName>
    <definedName name="RISK2" hidden="1">{#N/A,#N/A,FALSE,"SALES";#N/A,#N/A,FALSE,"EARNINGS";#N/A,#N/A,FALSE,"ORDERS";#N/A,#N/A,FALSE,"CONT AWARDS";#N/A,#N/A,FALSE,"RISK";#N/A,#N/A,FALSE,"FIX PRICE";#N/A,#N/A,FALSE,"AWARD FEE";#N/A,#N/A,FALSE,"B&amp;P";#N/A,#N/A,FALSE,"HEADCOUNT";#N/A,#N/A,FALSE,"CAPITAL"}</definedName>
    <definedName name="rjree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juyg" hidden="1">{#N/A,#N/A,FALSE,"UK";#N/A,#N/A,FALSE,"FR";#N/A,#N/A,FALSE,"SWE";#N/A,#N/A,FALSE,"BE";#N/A,#N/A,FALSE,"IT";#N/A,#N/A,FALSE,"SP";#N/A,#N/A,FALSE,"GE";#N/A,#N/A,FALSE,"PO";#N/A,#N/A,FALSE,"SWI";#N/A,#N/A,FALSE,"NON"}</definedName>
    <definedName name="rjuyg_1" hidden="1">{#N/A,#N/A,FALSE,"UK";#N/A,#N/A,FALSE,"FR";#N/A,#N/A,FALSE,"SWE";#N/A,#N/A,FALSE,"BE";#N/A,#N/A,FALSE,"IT";#N/A,#N/A,FALSE,"SP";#N/A,#N/A,FALSE,"GE";#N/A,#N/A,FALSE,"PO";#N/A,#N/A,FALSE,"SWI";#N/A,#N/A,FALSE,"NON"}</definedName>
    <definedName name="rny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rnyut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Rohertrag" hidden="1">[35]DATENHALTUNG!$AN$9</definedName>
    <definedName name="RohertragN" hidden="1">[35]DATENHALTUNG!$BW$9</definedName>
    <definedName name="Rohit" hidden="1">#REF!</definedName>
    <definedName name="rowTheTable20" hidden="1">INDEX(TheTable20,ROW()-ROW(TheTable20)+1,0)</definedName>
    <definedName name="RPSIA" hidden="1">{"'Supply Chain'!$B$1:$AB$13"}</definedName>
    <definedName name="rqereqrq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qewr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qewreww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qewrqewwerqrwe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qrrq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qwereqr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" hidden="1">{"1999 Revenue",#N/A,FALSE,"Voice ";"1999 Traffic",#N/A,FALSE,"Voice "}</definedName>
    <definedName name="rrere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jrtj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r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rr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rrrr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rrrrrr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rrrrrrrrr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RRRRRRRRRRRRRRRRRRRRRRRRRRRRRRRRRRRRRRRRRRRRRRRRRRRR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rrttt" hidden="1">{"Tracking Revenue",#N/A,FALSE,"(NU)Tracking Summary"}</definedName>
    <definedName name="RS_IQ_DIV_Payment_Date" hidden="1">"c2205"</definedName>
    <definedName name="RS_IQ_Div_Record_Date" hidden="1">"c2204"</definedName>
    <definedName name="RS_IQ_XDiv_Date" hidden="1">"c2203"</definedName>
    <definedName name="RS2_IQ_div_payment_date" hidden="1">"c2205"</definedName>
    <definedName name="RS2_IQ_div_record_date" hidden="1">"c2204"</definedName>
    <definedName name="RS2_IQ_Xdiv_date" hidden="1">"c2203"</definedName>
    <definedName name="rshy" hidden="1">{#N/A,#N/A,FALSE,"UK";#N/A,#N/A,FALSE,"FR";#N/A,#N/A,FALSE,"SWE";#N/A,#N/A,FALSE,"BE";#N/A,#N/A,FALSE,"IT";#N/A,#N/A,FALSE,"SP";#N/A,#N/A,FALSE,"GE";#N/A,#N/A,FALSE,"PO";#N/A,#N/A,FALSE,"SWI";#N/A,#N/A,FALSE,"NON"}</definedName>
    <definedName name="rshy_1" hidden="1">{#N/A,#N/A,FALSE,"UK";#N/A,#N/A,FALSE,"FR";#N/A,#N/A,FALSE,"SWE";#N/A,#N/A,FALSE,"BE";#N/A,#N/A,FALSE,"IT";#N/A,#N/A,FALSE,"SP";#N/A,#N/A,FALSE,"GE";#N/A,#N/A,FALSE,"PO";#N/A,#N/A,FALSE,"SWI";#N/A,#N/A,FALSE,"NON"}</definedName>
    <definedName name="rszyh" hidden="1">{#N/A,#N/A,FALSE,"Summary";#N/A,#N/A,FALSE,"Total";#N/A,#N/A,FALSE,"Total ex Swe";#N/A,#N/A,FALSE,"Volume";#N/A,#N/A,FALSE,"Expenses";#N/A,#N/A,FALSE,"CM Var";#N/A,#N/A,FALSE,"YTD Var"}</definedName>
    <definedName name="rszyh_1" hidden="1">{#N/A,#N/A,FALSE,"Summary";#N/A,#N/A,FALSE,"Total";#N/A,#N/A,FALSE,"Total ex Swe";#N/A,#N/A,FALSE,"Volume";#N/A,#N/A,FALSE,"Expenses";#N/A,#N/A,FALSE,"CM Var";#N/A,#N/A,FALSE,"YTD Var"}</definedName>
    <definedName name="r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rtbvtc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rtju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tjyr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ttte4t3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tv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rweqrfr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e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erwerwe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erwewer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erwew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ew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qqrw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trweq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tw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Rwvu.CapersView." hidden="1">#REF!</definedName>
    <definedName name="Rwvu.Japan_Capers_Ed_Pub." hidden="1">#REF!</definedName>
    <definedName name="Rwvu.KJP_CC." hidden="1">#REF!</definedName>
    <definedName name="rxshy" hidden="1">{#N/A,#N/A,FALSE,"Summary";#N/A,#N/A,FALSE,"Total";#N/A,#N/A,FALSE,"Total ex Swe";#N/A,#N/A,FALSE,"Volume";#N/A,#N/A,FALSE,"Expenses";#N/A,#N/A,FALSE,"CM Var";#N/A,#N/A,FALSE,"YTD Var"}</definedName>
    <definedName name="rxshy_1" hidden="1">{#N/A,#N/A,FALSE,"Summary";#N/A,#N/A,FALSE,"Total";#N/A,#N/A,FALSE,"Total ex Swe";#N/A,#N/A,FALSE,"Volume";#N/A,#N/A,FALSE,"Expenses";#N/A,#N/A,FALSE,"CM Var";#N/A,#N/A,FALSE,"YTD Var"}</definedName>
    <definedName name="rxsye" hidden="1">{#N/A,#N/A,FALSE,"UK";#N/A,#N/A,FALSE,"FR";#N/A,#N/A,FALSE,"SWE";#N/A,#N/A,FALSE,"BE";#N/A,#N/A,FALSE,"IT";#N/A,#N/A,FALSE,"SP";#N/A,#N/A,FALSE,"GE";#N/A,#N/A,FALSE,"PO";#N/A,#N/A,FALSE,"SWI";#N/A,#N/A,FALSE,"NON"}</definedName>
    <definedName name="rxsye_1" hidden="1">{#N/A,#N/A,FALSE,"UK";#N/A,#N/A,FALSE,"FR";#N/A,#N/A,FALSE,"SWE";#N/A,#N/A,FALSE,"BE";#N/A,#N/A,FALSE,"IT";#N/A,#N/A,FALSE,"SP";#N/A,#N/A,FALSE,"GE";#N/A,#N/A,FALSE,"PO";#N/A,#N/A,FALSE,"SWI";#N/A,#N/A,FALSE,"NON"}</definedName>
    <definedName name="ryb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ryc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ryjjjr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_1" hidden="1">{"summary",#N/A,FALSE,"Summary";"daily",#N/A,FALSE,"Daily";"detail",#N/A,FALSE,"Detail";"flash",#N/A,FALSE,"Flash";"revenue",#N/A,FALSE,"PDF";"fxexp",#N/A,FALSE,"PDF";"headcount",#N/A,FALSE,"PDF"}</definedName>
    <definedName name="sadfew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adf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adry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affafaaf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APBEXdnldView" hidden="1">"4FN3RK1GIBAORX3UX2N6J3A4A"</definedName>
    <definedName name="SAPBEXhrIndnt" hidden="1">1</definedName>
    <definedName name="SAPBEXrevision" hidden="1">5</definedName>
    <definedName name="SAPBEXsysID" hidden="1">"BP1"</definedName>
    <definedName name="SAPBEXwbID" hidden="1">"3OQ9EYPDZ186Q2DR3YMKXNB3R"</definedName>
    <definedName name="sbry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sbty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scd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sd2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aa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afgas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af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agfs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asa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ds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affsd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fds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fdsfd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ff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g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dfgsag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gsgs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fh" hidden="1">{"P450 Monthly Variance",#N/A,FALSE,"NIH P450"}</definedName>
    <definedName name="sdfs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ds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fs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a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a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dgd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dg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dgsd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dgsd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gsdv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rf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rhy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drty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sd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sdas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sd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sdg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sd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DSDSDS" hidden="1">{"Units",#N/A,FALSE,"Units";"Price",#N/A,FALSE,"Price";#N/A,#N/A,FALSE,"Revenue"}</definedName>
    <definedName name="sdvwv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sefe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encount" hidden="1">1</definedName>
    <definedName name="SE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sers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sev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sfd" hidden="1">{"'Sheet1'!$A$2:$R$54"}</definedName>
    <definedName name="sfdg" hidden="1">{"1999 Revenue",#N/A,FALSE,"Voice ";"1999 Traffic",#N/A,FALSE,"Voice "}</definedName>
    <definedName name="sfds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fdsdfdf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ffsdfs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fg" hidden="1">{"Input A",#N/A,FALSE,"Inputs";"Input B",#N/A,FALSE,"Inputs";"Equity A",#N/A,FALSE,"Equity";"Equity B",#N/A,FALSE,"Equity"}</definedName>
    <definedName name="sfgt" hidden="1">{#N/A,#N/A,FALSE,"Aging Summary";#N/A,#N/A,FALSE,"Ratio Analysis";#N/A,#N/A,FALSE,"Test 120 Day Accts";#N/A,#N/A,FALSE,"Tickmarks"}</definedName>
    <definedName name="sfgzda" hidden="1">'[51]95FF_Bal'!#REF!</definedName>
    <definedName name="sfr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SGFE" hidden="1">{"'Sheet1'!$A$2:$R$54"}</definedName>
    <definedName name="sgsdaa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heet" hidden="1">#N/A</definedName>
    <definedName name="Sheet1_BNE_MESSAGES" hidden="1">#N/A</definedName>
    <definedName name="Sheet1_BNE_MESSAGES_HIDDEN" hidden="1">#N/A</definedName>
    <definedName name="Sheet1_BNE_MESSAGES_LAMP" hidden="1">#N/A</definedName>
    <definedName name="Sheet1_BNE_UPLOAD" hidden="1">#N/A</definedName>
    <definedName name="Sheet1_GL_INTERFACE_ACCOUNTED_CR" hidden="1">#REF!</definedName>
    <definedName name="Sheet1_GL_INTERFACE_ACCOUNTED_DR" hidden="1">#REF!</definedName>
    <definedName name="Sheet1_GL_INTERFACE_ACCOUNTING_DATE" hidden="1">#N/A</definedName>
    <definedName name="Sheet1_GL_INTERFACE_ACTUAL_FLAG" hidden="1">#N/A</definedName>
    <definedName name="Sheet1_GL_INTERFACE_CONTEXT" hidden="1">#REF!</definedName>
    <definedName name="Sheet1_GL_INTERFACE_CURRENCY_CODE" hidden="1">#N/A</definedName>
    <definedName name="Sheet1_GL_INTERFACE_CURRENCY_CONVERSION_DATE" hidden="1">#REF!</definedName>
    <definedName name="Sheet1_GL_INTERFACE_CURRENCY_CONVERSION_RATE" hidden="1">#REF!</definedName>
    <definedName name="Sheet1_GL_INTERFACE_DATABASE" hidden="1">#N/A</definedName>
    <definedName name="Sheet1_GL_INTERFACE_ENTERED_CR" hidden="1">#N/A</definedName>
    <definedName name="Sheet1_GL_INTERFACE_ENTERED_DR" hidden="1">#N/A</definedName>
    <definedName name="Sheet1_GL_INTERFACE_GROUP_ID" hidden="1">#REF!</definedName>
    <definedName name="Sheet1_GL_INTERFACE_JOURNAL_LINE_DFF" hidden="1">#REF!</definedName>
    <definedName name="Sheet1_GL_INTERFACE_REFERENCE10" hidden="1">#N/A</definedName>
    <definedName name="Sheet1_GL_INTERFACE_REFERENCE22" hidden="1">[52]Journal1!$K$18:$K$87</definedName>
    <definedName name="Sheet1_GL_INTERFACE_REFERENCE4" hidden="1">#N/A</definedName>
    <definedName name="Sheet1_GL_INTERFACE_REFERENCE5" hidden="1">#N/A</definedName>
    <definedName name="Sheet1_GL_INTERFACE_REFERENCE6" hidden="1">#REF!</definedName>
    <definedName name="Sheet1_GL_INTERFACE_REFERENCE7" hidden="1">#N/A</definedName>
    <definedName name="Sheet1_GL_INTERFACE_REFERENCE8" hidden="1">#N/A</definedName>
    <definedName name="sheet1_GL_interface_segment" hidden="1">#REF!</definedName>
    <definedName name="Sheet1_GL_INTERFACE_SEGMENT1" hidden="1">#N/A</definedName>
    <definedName name="Sheet1_GL_INTERFACE_SEGMENT2" hidden="1">#N/A</definedName>
    <definedName name="Sheet1_GL_INTERFACE_SEGMENT3" hidden="1">#N/A</definedName>
    <definedName name="Sheet1_GL_INTERFACE_SEGMENT4" hidden="1">#N/A</definedName>
    <definedName name="Sheet1_GL_INTERFACE_SEGMENT5" hidden="1">#N/A</definedName>
    <definedName name="Sheet1_GL_INTERFACE_SEGMENT6" hidden="1">#REF!</definedName>
    <definedName name="Sheet1_GL_INTERFACE_SET_OF_BOOKS_ID" hidden="1">#N/A</definedName>
    <definedName name="Sheet1_GL_INTERFACE_USER_CURRENCY_CONVERSION_TYPE" hidden="1">#REF!</definedName>
    <definedName name="Sheet1_GL_INTERFACE_USER_JE_CATEGORY_NAME" hidden="1">#N/A</definedName>
    <definedName name="Sheet1_GL_INTERFACE_USER_JE_SOURCE_NAME" hidden="1">#N/A</definedName>
    <definedName name="SHEETZ" hidden="1">#REF!</definedName>
    <definedName name="sherry" hidden="1">{#N/A,#N/A,FALSE,"Actual vs Plan"}</definedName>
    <definedName name="shit" hidden="1">{"1999 Revenue",#N/A,FALSE,"Voice ";"1999 Traffic",#N/A,FALSE,"Voice "}</definedName>
    <definedName name="silly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sky" hidden="1">{"Summary analysis",#N/A,FALSE,"Total";"OCPH analysis",#N/A,FALSE,"Total";"detail analysis",#N/A,FALSE,"Total"}</definedName>
    <definedName name="sky_1" hidden="1">{"Summary analysis",#N/A,FALSE,"Total";"OCPH analysis",#N/A,FALSE,"Total";"detail analysis",#N/A,FALSE,"Total"}</definedName>
    <definedName name="slkfsd" hidden="1">'[18]CASR  and  EAC'!$D$14:$W$14</definedName>
    <definedName name="slsososos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oBetrErloese" hidden="1">[35]DATENHALTUNG!$AN$10</definedName>
    <definedName name="SoBetrErloeseN" hidden="1">[35]DATENHALTUNG!$BW$10</definedName>
    <definedName name="solver_adj" hidden="1">[53]EM!#REF!</definedName>
    <definedName name="solver_lin" hidden="1">0</definedName>
    <definedName name="solver_num" hidden="1">0</definedName>
    <definedName name="solver_opt" hidden="1">#REF!</definedName>
    <definedName name="solver_tmp" hidden="1">#NULL!</definedName>
    <definedName name="solver_typ" hidden="1">3</definedName>
    <definedName name="solver_val" hidden="1">3729</definedName>
    <definedName name="SonstAuszahlungen" hidden="1">[35]DATENHALTUNG!$AN$43</definedName>
    <definedName name="SonstAuszahlungen_" hidden="1">[35]DATENHALTUNG!$AB$43</definedName>
    <definedName name="SonstAuszahlungenN" hidden="1">[35]DATENHALTUNG!$BW$43</definedName>
    <definedName name="SonstEinzahlungen" hidden="1">[35]DATENHALTUNG!$AN$42</definedName>
    <definedName name="SonstEinzahlungen_" hidden="1">[35]DATENHALTUNG!$AB$42</definedName>
    <definedName name="SonstEinzahlungenN" hidden="1">[35]DATENHALTUNG!$BW$42</definedName>
    <definedName name="SonstNeutrAufw" hidden="1">[35]DATENHALTUNG!$AN$26</definedName>
    <definedName name="SonstNeutrAufwN" hidden="1">[35]DATENHALTUNG!$BW$26</definedName>
    <definedName name="SonstNeutrErtr" hidden="1">[35]DATENHALTUNG!$AN$29</definedName>
    <definedName name="SonstNeutrErtrN" hidden="1">[35]DATENHALTUNG!$BW$29</definedName>
    <definedName name="sort_1" hidden="1">{#N/A,#N/A,FALSE,"EndRpt"}</definedName>
    <definedName name="sort2" hidden="1">#REF!</definedName>
    <definedName name="Sorte" hidden="1">#REF!</definedName>
    <definedName name="SortOrder_frm_tbl_Profit_Ctrs_2b_Migrated_A1_D1580_ƒŠC1ƒŠB1ƒŠA1ƒŠD1" hidden="1">#REF!</definedName>
    <definedName name="SortOrder_frm_tbl_Profit_Ctrs_2b_Migrated_A1_E1580_ƒŠE1ƒŠC1ƒŠB1ƒŠA1ƒŠD1" hidden="1">#REF!</definedName>
    <definedName name="SOS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soz" hidden="1">{"'Sheet1'!$A$2:$R$54"}</definedName>
    <definedName name="spend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spending" hidden="1">{"P450 spd rpt",#N/A,FALSE,"NIH P450"}</definedName>
    <definedName name="sre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ruy" hidden="1">{#N/A,#N/A,FALSE,"UK";#N/A,#N/A,FALSE,"FR";#N/A,#N/A,FALSE,"SWE";#N/A,#N/A,FALSE,"BE";#N/A,#N/A,FALSE,"IT";#N/A,#N/A,FALSE,"SP";#N/A,#N/A,FALSE,"GE";#N/A,#N/A,FALSE,"PO";#N/A,#N/A,FALSE,"SWI";#N/A,#N/A,FALSE,"NON"}</definedName>
    <definedName name="sruy_1" hidden="1">{#N/A,#N/A,FALSE,"UK";#N/A,#N/A,FALSE,"FR";#N/A,#N/A,FALSE,"SWE";#N/A,#N/A,FALSE,"BE";#N/A,#N/A,FALSE,"IT";#N/A,#N/A,FALSE,"SP";#N/A,#N/A,FALSE,"GE";#N/A,#N/A,FALSE,"PO";#N/A,#N/A,FALSE,"SWI";#N/A,#N/A,FALSE,"NON"}</definedName>
    <definedName name="srwq" hidden="1">{#N/A,#N/A,FALSE,"Summary";#N/A,#N/A,FALSE,"Total";#N/A,#N/A,FALSE,"Total ex Swe";#N/A,#N/A,FALSE,"Volume";#N/A,#N/A,FALSE,"Expenses";#N/A,#N/A,FALSE,"CM Var";#N/A,#N/A,FALSE,"YTD Var"}</definedName>
    <definedName name="srwq_1" hidden="1">{#N/A,#N/A,FALSE,"Summary";#N/A,#N/A,FALSE,"Total";#N/A,#N/A,FALSE,"Total ex Swe";#N/A,#N/A,FALSE,"Volume";#N/A,#N/A,FALSE,"Expenses";#N/A,#N/A,FALSE,"CM Var";#N/A,#N/A,FALSE,"YTD Var"}</definedName>
    <definedName name="sry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ss" hidden="1">[54]ic!#REF!</definedName>
    <definedName name="ss_2" hidden="1">[55]ic!#REF!</definedName>
    <definedName name="ssdfsdf" hidden="1">{#N/A,#N/A,FALSE,"@csr";#N/A,#N/A,FALSE,"csr mthsprd";#N/A,#N/A,FALSE,"@fpr";#N/A,#N/A,FALSE,"fpr mthsprd"}</definedName>
    <definedName name="ssf" hidden="1">{"INCOMEquarterly1",#N/A,TRUE,"income";"INCOMEquarterly2",#N/A,TRUE,"income"}</definedName>
    <definedName name="sss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sss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sssssss" hidden="1">{#N/A,#N/A,FALSE,"Sheet1"}</definedName>
    <definedName name="ssssssssss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stacy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stb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SteuernEinkUndErtr" hidden="1">[35]DATENHALTUNG!$AN$34</definedName>
    <definedName name="SteuernEinkUndErtrN" hidden="1">[35]DATENHALTUNG!$BW$34</definedName>
    <definedName name="sthte" hidden="1">{#N/A,#N/A,FALSE,"Summary";#N/A,#N/A,FALSE,"Total";#N/A,#N/A,FALSE,"Total ex Swe";#N/A,#N/A,FALSE,"Volume";#N/A,#N/A,FALSE,"Expenses";#N/A,#N/A,FALSE,"CM Var";#N/A,#N/A,FALSE,"YTD Var"}</definedName>
    <definedName name="sthte_1" hidden="1">{#N/A,#N/A,FALSE,"Summary";#N/A,#N/A,FALSE,"Total";#N/A,#N/A,FALSE,"Total ex Swe";#N/A,#N/A,FALSE,"Volume";#N/A,#N/A,FALSE,"Expenses";#N/A,#N/A,FALSE,"CM Var";#N/A,#N/A,FALSE,"YTD Var"}</definedName>
    <definedName name="stuff" hidden="1">{"TOTAL",#N/A,FALSE,"A";"FISCAL94",#N/A,FALSE,"A";"FISCAL95",#N/A,FALSE,"A";"FISCAL96",#N/A,FALSE,"A";"misc page",#N/A,FALSE,"A"}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mmary" hidden="1">{"Input A",#N/A,FALSE,"Inputs";"Input B",#N/A,FALSE,"Inputs";"Equity A",#N/A,FALSE,"Equity";"Equity B",#N/A,FALSE,"Equity"}</definedName>
    <definedName name="SUSU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svbssva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sv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Swvu.CapersView." hidden="1">[34]MASTER!#REF!</definedName>
    <definedName name="Swvu.Japan_Capers_Ed_Pub." hidden="1">#REF!</definedName>
    <definedName name="Swvu.KJP_CC." hidden="1">#REF!</definedName>
    <definedName name="sytbswer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_1" hidden="1">{#N/A,#N/A,FALSE,"Summary";#N/A,#N/A,FALSE,"Total";#N/A,#N/A,FALSE,"Total ex Swe";#N/A,#N/A,FALSE,"Volume";#N/A,#N/A,FALSE,"Expenses";#N/A,#N/A,FALSE,"CM Var";#N/A,#N/A,FALSE,"YTD Var"}</definedName>
    <definedName name="t3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43twt3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avera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b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tc5t4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djmh" hidden="1">{#N/A,#N/A,FALSE,"UK";#N/A,#N/A,FALSE,"FR";#N/A,#N/A,FALSE,"SWE";#N/A,#N/A,FALSE,"BE";#N/A,#N/A,FALSE,"IT";#N/A,#N/A,FALSE,"SP";#N/A,#N/A,FALSE,"GE";#N/A,#N/A,FALSE,"PO";#N/A,#N/A,FALSE,"SWI";#N/A,#N/A,FALSE,"NON"}</definedName>
    <definedName name="tdjmh_1" hidden="1">{#N/A,#N/A,FALSE,"UK";#N/A,#N/A,FALSE,"FR";#N/A,#N/A,FALSE,"SWE";#N/A,#N/A,FALSE,"BE";#N/A,#N/A,FALSE,"IT";#N/A,#N/A,FALSE,"SP";#N/A,#N/A,FALSE,"GE";#N/A,#N/A,FALSE,"PO";#N/A,#N/A,FALSE,"SWI";#N/A,#N/A,FALSE,"NON"}</definedName>
    <definedName name="tdrjryds" hidden="1">{#N/A,#N/A,FALSE,"UK";#N/A,#N/A,FALSE,"FR";#N/A,#N/A,FALSE,"SWE";#N/A,#N/A,FALSE,"BE";#N/A,#N/A,FALSE,"IT";#N/A,#N/A,FALSE,"SP";#N/A,#N/A,FALSE,"GE";#N/A,#N/A,FALSE,"PO";#N/A,#N/A,FALSE,"SWI";#N/A,#N/A,FALSE,"NON"}</definedName>
    <definedName name="tdrjryds_1" hidden="1">{#N/A,#N/A,FALSE,"UK";#N/A,#N/A,FALSE,"FR";#N/A,#N/A,FALSE,"SWE";#N/A,#N/A,FALSE,"BE";#N/A,#N/A,FALSE,"IT";#N/A,#N/A,FALSE,"SP";#N/A,#N/A,FALSE,"GE";#N/A,#N/A,FALSE,"PO";#N/A,#N/A,FALSE,"SWI";#N/A,#N/A,FALSE,"NON"}</definedName>
    <definedName name="t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temp1" hidden="1">{#N/A,#N/A,FALSE,"96 GRPSUM";#N/A,#N/A,FALSE,"95 GRPSUM";#N/A,#N/A,FALSE,"Cost Element";#N/A,#N/A,FALSE,"Division";#N/A,#N/A,FALSE,"Call Minutes";#N/A,#N/A,FALSE,"Revenue";#N/A,#N/A,FALSE,"Infrastructure";#N/A,#N/A,FALSE,"Function 96";#N/A,#N/A,FALSE,"Function 95";#N/A,#N/A,FALSE,"Fixed-Var";#N/A,#N/A,FALSE,"Headcount";#N/A,#N/A,FALSE,"EIS+Loral Hdcnt";#N/A,#N/A,FALSE,"Fiscal Yr Conversion"}</definedName>
    <definedName name="temp2" hidden="1">{#N/A,#N/A,FALSE,"96 GRPSUM";#N/A,#N/A,FALSE,"95 GRPSUM";#N/A,#N/A,FALSE,"Cost Element";#N/A,#N/A,FALSE,"Division";#N/A,#N/A,FALSE,"Call Minutes";#N/A,#N/A,FALSE,"Revenue";#N/A,#N/A,FALSE,"Infrastructure";#N/A,#N/A,FALSE,"Function 96";#N/A,#N/A,FALSE,"Function 95";#N/A,#N/A,FALSE,"Fixed-Var";#N/A,#N/A,FALSE,"Headcount";#N/A,#N/A,FALSE,"EIS+Loral Hdcnt";#N/A,#N/A,FALSE,"Fiscal Yr Conversion"}</definedName>
    <definedName name="temp3" hidden="1">{#N/A,#N/A,FALSE,"96 GRPSUM";#N/A,#N/A,FALSE,"95 GRPSUM";#N/A,#N/A,FALSE,"Cost Element";#N/A,#N/A,FALSE,"Division";#N/A,#N/A,FALSE,"Call Minutes";#N/A,#N/A,FALSE,"Revenue";#N/A,#N/A,FALSE,"Infrastructure";#N/A,#N/A,FALSE,"Function 96";#N/A,#N/A,FALSE,"Function 95";#N/A,#N/A,FALSE,"Fixed-Var";#N/A,#N/A,FALSE,"Headcount";#N/A,#N/A,FALSE,"EIS+Loral Hdcnt";#N/A,#N/A,FALSE,"Fiscal Yr Conversion"}</definedName>
    <definedName name="tempxxx" hidden="1">0</definedName>
    <definedName name="tes" hidden="1">{"TOTAL1",#N/A,FALSE,"TOT";"ARG1",#N/A,FALSE,"ARG"}</definedName>
    <definedName name="test2_1" hidden="1">{#N/A,#N/A,FALSE,"Periods";#N/A,#N/A,FALSE,"Chrt of Accts"}</definedName>
    <definedName name="test21" hidden="1">{#N/A,#N/A,FALSE,"Calculator"}</definedName>
    <definedName name="test31" hidden="1">{#N/A,#N/A,FALSE,"Calculator"}</definedName>
    <definedName name="testin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extRefCopyRangeCount" hidden="1">1</definedName>
    <definedName name="TheDateTime" hidden="1">{"=DATE";"=DATEVALUE";"=DAY";"=DAYS360";"=HOUR";"=MINUTE";"=MONTH";"=NOW";"=SECOND";"=TIME";"=TIMEVALUE";"=TODAY";"=WEEKDAY";"=YEAR"}</definedName>
    <definedName name="TheFinancial" hidden="1">{"=DB";"=DDB";"=FV";"=IPMT";"=IRR";"=MIRR";"=NPER";"=NPV";"=PMT";"=PPMT";"=PV";"=RATE";"=SLN";"=SYD";"=VDB"}</definedName>
    <definedName name="TheTable20" hidden="1">#REF!</definedName>
    <definedName name="th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hjeza" hidden="1">{#N/A,#N/A,FALSE,"UK";#N/A,#N/A,FALSE,"FR";#N/A,#N/A,FALSE,"SWE";#N/A,#N/A,FALSE,"BE";#N/A,#N/A,FALSE,"IT";#N/A,#N/A,FALSE,"SP";#N/A,#N/A,FALSE,"GE";#N/A,#N/A,FALSE,"PO";#N/A,#N/A,FALSE,"SWI";#N/A,#N/A,FALSE,"NON"}</definedName>
    <definedName name="thjeza_1" hidden="1">{#N/A,#N/A,FALSE,"UK";#N/A,#N/A,FALSE,"FR";#N/A,#N/A,FALSE,"SWE";#N/A,#N/A,FALSE,"BE";#N/A,#N/A,FALSE,"IT";#N/A,#N/A,FALSE,"SP";#N/A,#N/A,FALSE,"GE";#N/A,#N/A,FALSE,"PO";#N/A,#N/A,FALSE,"SWI";#N/A,#N/A,FALSE,"NON"}</definedName>
    <definedName name="thyu6rt" hidden="1">{#N/A,#N/A,FALSE,"Summary";#N/A,#N/A,FALSE,"Total";#N/A,#N/A,FALSE,"Total ex Swe";#N/A,#N/A,FALSE,"Volume";#N/A,#N/A,FALSE,"Expenses";#N/A,#N/A,FALSE,"CM Var";#N/A,#N/A,FALSE,"YTD Var"}</definedName>
    <definedName name="thyu6rt_1" hidden="1">{#N/A,#N/A,FALSE,"Summary";#N/A,#N/A,FALSE,"Total";#N/A,#N/A,FALSE,"Total ex Swe";#N/A,#N/A,FALSE,"Volume";#N/A,#N/A,FALSE,"Expenses";#N/A,#N/A,FALSE,"CM Var";#N/A,#N/A,FALSE,"YTD Var"}</definedName>
    <definedName name="Tigr_Exhibitd53bc5e1_81ba_4415_b487_333ed8f57c80" hidden="1">#REF!</definedName>
    <definedName name="Time_Material" hidden="1">{#N/A,#N/A,FALSE,"Sheet1"}</definedName>
    <definedName name="tkykjt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mo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tmp_103" hidden="1">#REF!</definedName>
    <definedName name="tmp_1118" hidden="1">#REF!</definedName>
    <definedName name="tmp_414" hidden="1">#REF!</definedName>
    <definedName name="tmpLoadSedol" hidden="1">#REF!</definedName>
    <definedName name="tm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muou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tnyu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tom" hidden="1">{#N/A,#N/A,FALSE,"TITLE";#N/A,#N/A,FALSE,"SUMMARY";#N/A,#N/A,FALSE,"TOTAL";#N/A,#N/A,FALSE,"WEEKLY";#N/A,#N/A,FALSE,"PHASES";#N/A,#N/A,FALSE,"SUPPORT";#N/A,#N/A,FALSE,"DETAIL";#N/A,#N/A,FALSE,"P.I. HOL"}</definedName>
    <definedName name="tony" hidden="1">{"Summary analysis",#N/A,FALSE,"Total";"OCPH analysis",#N/A,FALSE,"Total";"detail analysis",#N/A,FALSE,"Total"}</definedName>
    <definedName name="tony_1" hidden="1">{"Summary analysis",#N/A,FALSE,"Total";"OCPH analysis",#N/A,FALSE,"Total";"detail analysis",#N/A,FALSE,"Total"}</definedName>
    <definedName name="tony2" hidden="1">{"Summary analysis",#N/A,FALSE,"Total";"OCPH analysis",#N/A,FALSE,"Total";"detail analysis",#N/A,FALSE,"Total"}</definedName>
    <definedName name="tony2_1" hidden="1">{"Summary analysis",#N/A,FALSE,"Total";"OCPH analysis",#N/A,FALSE,"Total";"detail analysis",#N/A,FALSE,"Total"}</definedName>
    <definedName name="totalpack" hidden="1">{#N/A,#N/A,FALSE,"UK";#N/A,#N/A,FALSE,"FR";#N/A,#N/A,FALSE,"SWE";#N/A,#N/A,FALSE,"BE";#N/A,#N/A,FALSE,"IT";#N/A,#N/A,FALSE,"SP";#N/A,#N/A,FALSE,"GE";#N/A,#N/A,FALSE,"PO";#N/A,#N/A,FALSE,"SWI";#N/A,#N/A,FALSE,"NON"}</definedName>
    <definedName name="totalpack_1" hidden="1">{#N/A,#N/A,FALSE,"UK";#N/A,#N/A,FALSE,"FR";#N/A,#N/A,FALSE,"SWE";#N/A,#N/A,FALSE,"BE";#N/A,#N/A,FALSE,"IT";#N/A,#N/A,FALSE,"SP";#N/A,#N/A,FALSE,"GE";#N/A,#N/A,FALSE,"PO";#N/A,#N/A,FALSE,"SWI";#N/A,#N/A,FALSE,"NON"}</definedName>
    <definedName name="tracking" hidden="1">{"sapolskytracking",#N/A,FALSE,"Sapolsky"}</definedName>
    <definedName name="Travis" hidden="1">{#N/A,#N/A,FALSE,"Sheet1"}</definedName>
    <definedName name="treeList" hidden="1">"11000000000000000000000000000000000000000000000000000000000000000000000000000000000000000000000000000000000000000000000000000000000000000000000000000000000000000000000000000000000000000000000000000000"</definedName>
    <definedName name="tre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ret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ewt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h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rq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trs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trt33t3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t3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t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tr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t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ttet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wtwt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ry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trysz" hidden="1">{#N/A,#N/A,FALSE,"Summary";#N/A,#N/A,FALSE,"Total";#N/A,#N/A,FALSE,"Total ex Swe";#N/A,#N/A,FALSE,"Volume";#N/A,#N/A,FALSE,"Expenses";#N/A,#N/A,FALSE,"CM Var";#N/A,#N/A,FALSE,"YTD Var"}</definedName>
    <definedName name="trysz_1" hidden="1">{#N/A,#N/A,FALSE,"Summary";#N/A,#N/A,FALSE,"Total";#N/A,#N/A,FALSE,"Total ex Swe";#N/A,#N/A,FALSE,"Volume";#N/A,#N/A,FALSE,"Expenses";#N/A,#N/A,FALSE,"CM Var";#N/A,#N/A,FALSE,"YTD Var"}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sest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tsts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t3433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tr3t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tt" hidden="1">{#N/A,#N/A,FALSE,"Sheet1"}</definedName>
    <definedName name="ttt343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tt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ttttt" hidden="1">{#N/A,#N/A,FALSE,"UCSD"}</definedName>
    <definedName name="ttttttt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tttttttt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tttttttttttt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ttwey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ui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umio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tututututututututu" hidden="1">{"Input A",#N/A,FALSE,"Inputs";"Input B",#N/A,FALSE,"Inputs";"Equity A",#N/A,FALSE,"Equity";"Equity B",#N/A,FALSE,"Equity"}</definedName>
    <definedName name="tutuyuyuyuyuy" hidden="1">{"Input A",#N/A,FALSE,"Inputs";"Input B",#N/A,FALSE,"Inputs";"Equity A",#N/A,FALSE,"Equity";"Equity B",#N/A,FALSE,"Equity"}</definedName>
    <definedName name="tw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jkt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jktytjk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k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ktk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kttkjt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kty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ktyk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kty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m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tyryry" hidden="1">{"Input A",#N/A,FALSE,"Inputs";"Input B",#N/A,FALSE,"Inputs";"Equity A",#N/A,FALSE,"Equity";"Equity B",#N/A,FALSE,"Equity"}</definedName>
    <definedName name="ty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tytyt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tyyyyyyyyyy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" hidden="1">{#N/A,#N/A,FALSE,"Monthly"}</definedName>
    <definedName name="UGH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uh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i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uim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ui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iop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uip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iyop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k" hidden="1">{"summary",#N/A,FALSE,"Summary";"daily",#N/A,FALSE,"Daily";"detail",#N/A,FALSE,"Detail";"flash",#N/A,FALSE,"Flash";"revenue",#N/A,FALSE,"PDF";"fxexp",#N/A,FALSE,"PDF";"headcount",#N/A,FALSE,"PDF"}</definedName>
    <definedName name="uk_1" hidden="1">{"summary",#N/A,FALSE,"Summary";"daily",#N/A,FALSE,"Daily";"detail",#N/A,FALSE,"Detail";"flash",#N/A,FALSE,"Flash";"revenue",#N/A,FALSE,"PDF";"fxexp",#N/A,FALSE,"PDF";"headcount",#N/A,FALSE,"PDF"}</definedName>
    <definedName name="uk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kyuy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m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unbille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yf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uom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uotm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upi" hidden="1">{#N/A,#N/A,FALSE,"Summary";#N/A,#N/A,FALSE,"Total";#N/A,#N/A,FALSE,"Total ex Swe";#N/A,#N/A,FALSE,"Volume";#N/A,#N/A,FALSE,"Expenses";#N/A,#N/A,FALSE,"CM Var";#N/A,#N/A,FALSE,"YTD Var"}</definedName>
    <definedName name="upi_1" hidden="1">{#N/A,#N/A,FALSE,"Summary";#N/A,#N/A,FALSE,"Total";#N/A,#N/A,FALSE,"Total ex Swe";#N/A,#N/A,FALSE,"Volume";#N/A,#N/A,FALSE,"Expenses";#N/A,#N/A,FALSE,"CM Var";#N/A,#N/A,FALSE,"YTD Var"}</definedName>
    <definedName name="usd" hidden="1">{#N/A,#N/A,FALSE,"Sheet1"}</definedName>
    <definedName name="utk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to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utr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uu" hidden="1">{#N/A,#N/A,FALSE,"Monthly"}</definedName>
    <definedName name="uuuuuuuu" hidden="1">{"1999 Revenue",#N/A,FALSE,"IBS";"1999 Traffic",#N/A,FALSE,"IBS"}</definedName>
    <definedName name="uuuuuuuuuu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uuuuuuuuuuu" hidden="1">{"1999 Revenue",#N/A,FALSE,"Voice ";"1999 Traffic",#N/A,FALSE,"Voice "}</definedName>
    <definedName name="uuuuuuuuuuuuu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uuuuuuuuuuuuu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uuuuuuuuuuuuuuu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uuuuuuuuuuuuuuuuuuuuuuuu" hidden="1">{"1999 Revenue",#N/A,FALSE,"IBS";"1999 Traffic",#N/A,FALSE,"IBS"}</definedName>
    <definedName name="uyk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uymf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uyntd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" hidden="1">{"February Balance Sheet - Assets",#N/A,FALSE,"Sheet1";"February BS - Liabilities",#N/A,FALSE,"Sheet1";"February IS Summary",#N/A,FALSE,"Sheet1";"February IS - Detail",#N/A,FALSE,"Sheet1";"February QTD IS - Summary",#N/A,FALSE,"Sheet1";"February QTD IS - Detail",#N/A,FALSE,"Sheet1";"February YTD IS Summary",#N/A,FALSE,"Sheet1";"February YTD IS - Detail",#N/A,FALSE,"Sheet1"}</definedName>
    <definedName name="vbhj" hidden="1">{#N/A,#N/A,FALSE,"Summary";#N/A,#N/A,FALSE,"Total";#N/A,#N/A,FALSE,"Total ex Swe";#N/A,#N/A,FALSE,"Volume";#N/A,#N/A,FALSE,"Expenses";#N/A,#N/A,FALSE,"CM Var";#N/A,#N/A,FALSE,"YTD Var"}</definedName>
    <definedName name="vbhj_1" hidden="1">{#N/A,#N/A,FALSE,"Summary";#N/A,#N/A,FALSE,"Total";#N/A,#N/A,FALSE,"Total ex Swe";#N/A,#N/A,FALSE,"Volume";#N/A,#N/A,FALSE,"Expenses";#N/A,#N/A,FALSE,"CM Var";#N/A,#N/A,FALSE,"YTD Var"}</definedName>
    <definedName name="ve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ver1.0" hidden="1">#REF!</definedName>
    <definedName name="ver1.1" hidden="1">#REF!</definedName>
    <definedName name="VerbindlGgLief" hidden="1">[35]DATENHALTUNG!$AN$75</definedName>
    <definedName name="VerbindlGgLief_" hidden="1">[35]DATENHALTUNG!$AB$75</definedName>
    <definedName name="VerrKalkKosten" hidden="1">[35]DATENHALTUNG!$AN$30</definedName>
    <definedName name="VerrKalkKostenN" hidden="1">[35]DATENHALTUNG!$BW$30</definedName>
    <definedName name="ve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vetrtvre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vetvs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ic" hidden="1">{#N/A,#N/A,FALSE,"TITLE";#N/A,#N/A,FALSE,"SUMMARY";#N/A,#N/A,FALSE,"TOTAL";#N/A,#N/A,FALSE,"WEEKLY";#N/A,#N/A,FALSE,"PHASES";#N/A,#N/A,FALSE,"SUPPORT";#N/A,#N/A,FALSE,"DETAIL";#N/A,#N/A,FALSE,"P.I. HOL"}</definedName>
    <definedName name="vm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orlaeufigesErgebnis" hidden="1">[35]DATENHALTUNG!$AN$35</definedName>
    <definedName name="VorlaeufigesErgebnis_" hidden="1">[35]DATENHALTUNG!$AB$35</definedName>
    <definedName name="VorlaeufigesErgebnisN" hidden="1">[35]DATENHALTUNG!$BW$35</definedName>
    <definedName name="v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rew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vr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sdf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vsrytr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v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vt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trer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vtrvqe4q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vv_1" hidden="1">{"summary",#N/A,FALSE,"Summary";"daily",#N/A,FALSE,"Daily";"detail",#N/A,FALSE,"Detail";"flash",#N/A,FALSE,"Flash";"revenue",#N/A,FALSE,"PDF";"fxexp",#N/A,FALSE,"PDF";"headcount",#N/A,FALSE,"PDF"}</definedName>
    <definedName name="vvvvv" hidden="1">{#N/A,#N/A,TRUE,"MTHLY-CV";#N/A,#N/A,TRUE,"CV";#N/A,#N/A,TRUE,"INT_FEES_DRR_DEPR";#N/A,#N/A,TRUE,"OTHER_LEASE"}</definedName>
    <definedName name="vvvvv_1" hidden="1">{#N/A,#N/A,TRUE,"MTHLY-CV";#N/A,#N/A,TRUE,"CV";#N/A,#N/A,TRUE,"INT_FEES_DRR_DEPR";#N/A,#N/A,TRUE,"OTHER_LEASE"}</definedName>
    <definedName name="vwerbt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vwt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w" hidden="1">{"January BS Assets",#N/A,FALSE,"Sheet1";"January BS Liabilities",#N/A,FALSE,"Sheet1";"January Summary IS",#N/A,FALSE,"Sheet1";"January Detail - IS",#N/A,FALSE,"Sheet1";"April - January Summary IS",#N/A,FALSE,"Sheet1";"April - January Detail IS",#N/A,FALSE,"Sheet1"}</definedName>
    <definedName name="wack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afaesffa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almart" hidden="1">#REF!</definedName>
    <definedName name="wcqertqew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wcrweqceq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wdfd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b" hidden="1">{#N/A,#N/A,FALSE,"Taxblinc";#N/A,#N/A,FALSE,"Rsvsacls"}</definedName>
    <definedName name="we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weewfwe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fewafewa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fwfwa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q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qt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" hidden="1">{"Input A",#N/A,FALSE,"Inputs";"Input B",#N/A,FALSE,"Inputs";"Equity A",#N/A,FALSE,"Equity";"Equity B",#N/A,FALSE,"Equity"}</definedName>
    <definedName name="werer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req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re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re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rwewe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ert" hidden="1">{#N/A,#N/A,TRUE,"1Q BCG";#N/A,#N/A,TRUE,"1Q w|o Wireless";#N/A,#N/A,TRUE,"1Q Wireless"}</definedName>
    <definedName name="werwq" hidden="1">'[56]A1 - Income Statement'!#REF!</definedName>
    <definedName name="weta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wev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wew" hidden="1">{"1999 Revenue",#N/A,FALSE,"Voice ";"1999 Traffic",#N/A,FALSE,"Voice "}</definedName>
    <definedName name="wfdfdS" hidden="1">{"'Sheet1'!$A$2:$R$54"}</definedName>
    <definedName name="wfeg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ffds" hidden="1">{"'Sheet1'!$A$2:$R$54"}</definedName>
    <definedName name="what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hat2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hatever" hidden="1">{"P450 spd rpt",#N/A,FALSE,"NIH P450"}</definedName>
    <definedName name="whocares" hidden="1">{"TEST",#N/A,FALSE,"NTALL"}</definedName>
    <definedName name="WHOKNOWS" hidden="1">{"TEST",#N/A,FALSE,"NTALL"}</definedName>
    <definedName name="whoknows_a" hidden="1">{"TEST",#N/A,FALSE,"NTALL"}</definedName>
    <definedName name="why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kfwlkg" hidden="1">'[18]CASR  and  EAC'!$D$8:$W$8</definedName>
    <definedName name="woops" hidden="1">{#N/A,#N/A,FALSE,"blkI";#N/A,#N/A,FALSE,"blkIA";#N/A,#N/A,FALSE,"blk IB";#N/A,#N/A,FALSE,"blk II";#N/A,#N/A,FALSE,"blk IIA";#N/A,#N/A,FALSE,"blk III";#N/A,#N/A,FALSE,"navy"}</definedName>
    <definedName name="WOS_IQ_Div_payment_date" hidden="1">"c2205"</definedName>
    <definedName name="WOS_IQ_Div_record_date" hidden="1">"c2204"</definedName>
    <definedName name="WOS_IQ_xdiv_date" hidden="1">"c2203"</definedName>
    <definedName name="wqcewqer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wqerwewreqrwe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qg" hidden="1">{#N/A,#N/A,FALSE,"UK";#N/A,#N/A,FALSE,"FR";#N/A,#N/A,FALSE,"SWE";#N/A,#N/A,FALSE,"BE";#N/A,#N/A,FALSE,"IT";#N/A,#N/A,FALSE,"SP";#N/A,#N/A,FALSE,"GE";#N/A,#N/A,FALSE,"PO";#N/A,#N/A,FALSE,"SWI";#N/A,#N/A,FALSE,"NON"}</definedName>
    <definedName name="wqg_1" hidden="1">{#N/A,#N/A,FALSE,"UK";#N/A,#N/A,FALSE,"FR";#N/A,#N/A,FALSE,"SWE";#N/A,#N/A,FALSE,"BE";#N/A,#N/A,FALSE,"IT";#N/A,#N/A,FALSE,"SP";#N/A,#N/A,FALSE,"GE";#N/A,#N/A,FALSE,"PO";#N/A,#N/A,FALSE,"SWI";#N/A,#N/A,FALSE,"NON"}</definedName>
    <definedName name="wrct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wrd.2._.pagers.3" hidden="1">{"Cover",#N/A,FALSE,"Cover";"Summary",#N/A,FALSE,"Summarpage"}</definedName>
    <definedName name="wree" hidden="1">{"'Sheet1'!$A$2:$R$54"}</definedName>
    <definedName name="wrerqewwer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erwe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etwrq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h" hidden="1">{"Input A",#N/A,FALSE,"Inputs";"Input B",#N/A,FALSE,"Inputs";"Equity A",#N/A,FALSE,"Equity";"Equity B",#N/A,FALSE,"Equity"}</definedName>
    <definedName name="wrm.belgium" hidden="1">{"Input",#N/A,FALSE,"Belgium";"Cash Flow Statement",#N/A,FALSE,"Belgium";"Cash Flow Worksheet",#N/A,FALSE,"Belgium";"Trial Balance - CY",#N/A,FALSE,"Belgium";"Trial Balance - PY",#N/A,FALSE,"Belgium"}</definedName>
    <definedName name="wrn.09BASIC." hidden="1">{"YTDONLY",#N/A,FALSE,"09-SUM  ";"REGULAR1",#N/A,FALSE,"09-SUM  "}</definedName>
    <definedName name="wrn.09BASIC._1" hidden="1">{"YTDONLY",#N/A,FALSE,"09-SUM  ";"REGULAR1",#N/A,FALSE,"09-SUM  "}</definedName>
    <definedName name="wrn.1999._.Ops._.Review." hidden="1">{"1999 Revenue",#N/A,FALSE,"Voice ";"1999 Traffic",#N/A,FALSE,"Voice "}</definedName>
    <definedName name="wrn.1999._.Ops._.Reviews." hidden="1">{"1999 Revenue",#N/A,FALSE,"IBS";"1999 Traffic",#N/A,FALSE,"IBS"}</definedName>
    <definedName name="wrn.1q._.Pitch.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wrn.1st._.Quarter." hidden="1">{#N/A,#N/A,TRUE,"1Q BCG";#N/A,#N/A,TRUE,"1Q w|o Wireless";#N/A,#N/A,TRUE,"1Q Wireless"}</definedName>
    <definedName name="wrn.2._.pagers." hidden="1">{"Cover",#N/A,FALSE,"Cover";"Summary",#N/A,FALSE,"Summarpage"}</definedName>
    <definedName name="wrn.2._.pagers.2" hidden="1">{"Cover",#N/A,FALSE,"Cover";"Summary",#N/A,FALSE,"Summarpage"}</definedName>
    <definedName name="wrn.2nd._.Quarter." hidden="1">{#N/A,#N/A,TRUE,"2Q BCG";#N/A,#N/A,TRUE,"2Q w|o Wireless";#N/A,#N/A,TRUE,"2Q Wireless"}</definedName>
    <definedName name="wrn.3rd._.Quarter." hidden="1">{#N/A,#N/A,TRUE,"3Q BCG";#N/A,#N/A,TRUE,"3Q w|o Wireless";#N/A,#N/A,TRUE,"3Q Wireless"}</definedName>
    <definedName name="wrn.4q._.CSR._.Pitch." hidden="1">{#N/A,#N/A,FALSE,"Title";#N/A,#N/A,FALSE,"Assumptions";#N/A,#N/A,FALSE,"Sig Accomp (Highlights)";#N/A,#N/A,FALSE,"Program Issues";#N/A,#N/A,FALSE,"96-WD";#N/A,#N/A,FALSE,"96-Vol";#N/A,#N/A,FALSE,"96-Asmnt";#N/A,#N/A,FALSE,"96-R&amp;O";#N/A,#N/A,FALSE,"97-WD";#N/A,#N/A,FALSE,"97-Vol";#N/A,#N/A,FALSE,"97-Asmnt";#N/A,#N/A,FALSE,"97-R&amp;O";#N/A,#N/A,FALSE,"EBIT";#N/A,#N/A,FALSE,"OH";#N/A,#N/A,FALSE,"Mission Area Overview";#N/A,#N/A,FALSE,"Program Description";#N/A,#N/A,FALSE,"Financial Key Issues - FP Opt 3";#N/A,#N/A,FALSE,"Financial Key Issues - FP Opt 4";#N/A,#N/A,FALSE,"Financial Key Issues - CP Opt 4";#N/A,#N/A,FALSE,"MANPOWER";#N/A,#N/A,FALSE,"Key Events"}</definedName>
    <definedName name="wrn.4th._.Quarter." hidden="1">{#N/A,#N/A,TRUE,"4Q BCG";#N/A,#N/A,TRUE,"4Q w|o Wireless";#N/A,#N/A,TRUE,"4Q Wireless"}</definedName>
    <definedName name="wrn.891csr." hidden="1">{#N/A,#N/A,FALSE,"@csr";#N/A,#N/A,FALSE,"csr mthsprd";#N/A,#N/A,FALSE,"@fpr";#N/A,#N/A,FALSE,"fpr mthsprd"}</definedName>
    <definedName name="wrn.95PROV." hidden="1">{#N/A,#N/A,FALSE,"Taxblinc";#N/A,#N/A,FALSE,"Rsvsacls"}</definedName>
    <definedName name="wrn.96BP._.OPTIONS." hidden="1">{"SUMMARY","SCENARIO I",FALSE,"CORP.XLS"}</definedName>
    <definedName name="wrn.97B_S." hidden="1">{#N/A,#N/A,FALSE,"blkI";#N/A,#N/A,FALSE,"blkIA";#N/A,#N/A,FALSE,"blk IB";#N/A,#N/A,FALSE,"blk II";#N/A,#N/A,FALSE,"blk IIA";#N/A,#N/A,FALSE,"blk III";#N/A,#N/A,FALSE,"navy"}</definedName>
    <definedName name="wrn.A002." hidden="1">{"A002",#N/A,FALSE,"CDRLA002 Expenditures";#N/A,#N/A,FALSE,"Projection"}</definedName>
    <definedName name="wrn.abce." hidden="1">{#N/A,#N/A,FALSE,"1998 SBT Issuse";#N/A,#N/A,FALSE,"REVIEW Summary"}</definedName>
    <definedName name="wrn.act_cur." hidden="1">{"pa_act_cur",#N/A,FALSE,"PA_ACT"}</definedName>
    <definedName name="wrn.act_ytd." hidden="1">{#N/A,#N/A,FALSE,"PA_ACT"}</definedName>
    <definedName name="wrn.Aging._.and._.Trend._.Analysis." hidden="1">{#N/A,#N/A,FALSE,"Aging Summary";#N/A,#N/A,FALSE,"Ratio Analysis";#N/A,#N/A,FALSE,"Test 120 Day Accts";#N/A,#N/A,FALSE,"Tickmarks"}</definedName>
    <definedName name="wrn.aging._.and._TREND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ll.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Pages." hidden="1">{#N/A,#N/A,FALSE,"Summary";#N/A,#N/A,FALSE,"UK";#N/A,#N/A,FALSE,"FR";#N/A,#N/A,FALSE,"BL";#N/A,#N/A,FALSE,"IT";#N/A,#N/A,FALSE,"SP"}</definedName>
    <definedName name="wrn.All._.Pages._1" hidden="1">{#N/A,#N/A,FALSE,"Summary";#N/A,#N/A,FALSE,"UK";#N/A,#N/A,FALSE,"FR";#N/A,#N/A,FALSE,"BL";#N/A,#N/A,FALSE,"IT";#N/A,#N/A,FALSE,"SP"}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TFA." hidden="1">{#N/A,#N/A,FALSE,"TJE";#N/A,#N/A,FALSE,"FED";#N/A,#N/A,FALSE,"39";#N/A,#N/A,FALSE,"ST";#N/A,#N/A,FALSE,"STAP";#N/A,#N/A,FALSE,"GL";#N/A,#N/A,FALSE,"AMT";#N/A,#N/A,FALSE,"AMTGL";#N/A,#N/A,FALSE,"CAL";#N/A,#N/A,FALSE,"704(c)";#N/A,#N/A,FALSE,"CAP";#N/A,#N/A,FALSE,"ADBK";#N/A,#N/A,FALSE,"REC"}</definedName>
    <definedName name="wrn.ALL_EXCL_SAL." hidden="1">{#N/A,#N/A,FALSE,"TOT G&amp;A";#N/A,#N/A,FALSE,"1";#N/A,#N/A,FALSE,"2";#N/A,#N/A,FALSE,"3";#N/A,#N/A,FALSE,"4";#N/A,#N/A,FALSE,"5";#N/A,#N/A,FALSE,"6";#N/A,#N/A,FALSE,"7";#N/A,#N/A,FALSE,"11";#N/A,#N/A,FALSE,"13";#N/A,#N/A,FALSE,"14";#N/A,#N/A,FALSE,"21"}</definedName>
    <definedName name="wrn.AllResults.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wrn.Allresults1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Wrn.Allresults2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wrn.AMTI." hidden="1">{"AMTI total top",#N/A,FALSE,"AMTI Total";"AMTI total bot",#N/A,FALSE,"AMTI Total";"AMTI Co top",#N/A,FALSE,"AMTI Co. 1";"AMTI co 1 bot",#N/A,FALSE,"AMTI Co. 1";"AMTI Co 6 top",#N/A,FALSE,"AMTI Co. 6";"AMTI co 6 bot",#N/A,FALSE,"AMTI Co. 6";"1956top",#N/A,FALSE,"Div 1956";"1956bot",#N/A,FALSE,"Div 1956";"1957top",#N/A,FALSE,"Div 1957";"1957bot",#N/A,FALSE,"Div 1957";"1951top",#N/A,FALSE,"Div 1951";"1951bot",#N/A,FALSE,"Div 1951";"1952top",#N/A,FALSE,"Div 1952";"1952bot",#N/A,FALSE,"Div 1952";"1953top",#N/A,FALSE,"Div 1953";"1953bot",#N/A,FALSE,"Div 1953";"1954top",#N/A,FALSE,"Div 1954";"1954bot",#N/A,FALSE,"Div 1954";"1955top",#N/A,FALSE,"Div 1955";"1955bot",#N/A,FALSE,"Div 1955"}</definedName>
    <definedName name="wrn.AMTNOL." hidden="1">{#N/A,#N/A,TRUE,"91AMTNOL";#N/A,#N/A,TRUE,"92AMTNOL";#N/A,#N/A,TRUE,"93AMTNOL"}</definedName>
    <definedName name="wrn.approvls." hidden="1">{#N/A,#N/A,FALSE,"EndRpt"}</definedName>
    <definedName name="wrn.approvls._1" hidden="1">{#N/A,#N/A,FALSE,"EndRpt"}</definedName>
    <definedName name="wrn.APRIL." hidden="1">{"CONS APR",#N/A,FALSE,"Cons Comparison";"CONS YTD APR",#N/A,FALSE,"Cons Comparison";"SAS APR",#N/A,FALSE,"Ocean Comparison";"SAS YTD APR",#N/A,FALSE,"Ocean Comparison";"UV APR",#N/A,FALSE,"UV Comparison";"UV YTD APR",#N/A,FALSE,"UV Comparison";"CMS APR",#N/A,FALSE,"CMS Comparison";"CMS YTD APR",#N/A,FALSE,"CMS Comparison";"POL APR",#N/A,FALSE,"Polaris Comparison";"POL YTD APR",#N/A,FALSE,"Polaris Comparison";"CORP APR",#N/A,FALSE,"Corp Comparison";"CORP YTD APR",#N/A,FALSE,"Corp Comparison";"ELIM APR",#N/A,FALSE,"Eliminating Comparison";"ELIM YTD APR",#N/A,FALSE,"Eliminating Comparison";"Hold Apr",#N/A,FALSE,"Holding Comparison";"Hold YTD Apr",#N/A,FALSE,"Holding Comparison"}</definedName>
    <definedName name="wrn.April._.Reports." hidden="1">{"April 02 Assets",#N/A,FALSE,"Sheet1";"April 02 Liabilities",#N/A,FALSE,"Sheet1";"April Summary IS",#N/A,FALSE,"Sheet1";"April Detail IS",#N/A,FALSE,"Sheet1"}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{"Cons August",#N/A,FALSE,"Cons Comparison";"Cons YTD August",#N/A,FALSE,"Cons Comparison";"SAS August",#N/A,FALSE,"Ocean Comparison";"SAS YTD August",#N/A,FALSE,"Ocean Comparison";"UV August",#N/A,FALSE,"UV Comparison";"UV YTD August",#N/A,FALSE,"UV Comparison";"CMS August",#N/A,FALSE,"CMS Comparison";"CMS YTD August",#N/A,FALSE,"CMS Comparison";"Polaris August",#N/A,FALSE,"Polaris Comparison";"Polaris YTD August",#N/A,FALSE,"Polaris Comparison";"Corp August",#N/A,FALSE,"Corp Comparison";"Corp YTD August",#N/A,FALSE,"Corp Comparison";"Elim August",#N/A,FALSE,"Eliminating Comparison";"Elim YTD August",#N/A,FALSE,"Eliminating Comparison";"Hold August",#N/A,FALSE,"Holding Comparison";"Hold YTD august",#N/A,FALSE,"Holding Comparison"}</definedName>
    <definedName name="wrn.Bankers." hidden="1">{#N/A,#N/A,FALSE,"COVER";#N/A,#N/A,FALSE,"SUMMARY";#N/A,#N/A,FALSE,"INCOME STMT";#N/A,#N/A,FALSE,"IS TREND";#N/A,#N/A,FALSE,"BALANCE SHEET";#N/A,#N/A,FALSE,"BS TREND";#N/A,#N/A,FALSE,"CASH FLOW";#N/A,#N/A,FALSE,"CF TREND";#N/A,#N/A,FALSE,"UNITS";#N/A,#N/A,FALSE,"PRODUCT SALES";#N/A,#N/A,FALSE,"ASP's";#N/A,#N/A,FALSE,"GROSS MARGINS";#N/A,#N/A,FALSE,"MARGINS PER UNIT";#N/A,#N/A,FALSE,"INVENTORY";#N/A,#N/A,FALSE,"HEADCOUNT";#N/A,#N/A,FALSE,"DEBT STRUCTURE";#N/A,#N/A,FALSE,"Sep-03 AR";#N/A,#N/A,FALSE,"Sep-03 AP";#N/A,#N/A,FALSE,"Interest"}</definedName>
    <definedName name="wrn.Banu." hidden="1">{#N/A,#N/A,FALSE,"Report 2";#N/A,#N/A,FALSE,"Report 3";#N/A,#N/A,FALSE,"Konrzern"}</definedName>
    <definedName name="wrn.Bart." hidden="1">{#N/A,#N/A,TRUE,"TS-G AI &amp; AII";#N/A,#N/A,TRUE,"TS-G IIAS";#N/A,#N/A,TRUE,"TS FA ALL";#N/A,#N/A,TRUE,"JT&amp;PD";#N/A,#N/A,TRUE,"ISA";#N/A,#N/A,TRUE,"Pla";#N/A,#N/A,TRUE,"EM";#N/A,#N/A,TRUE,"SA1";#N/A,#N/A,TRUE,"SA2";#N/A,#N/A,TRUE,"11'P";#N/A,#N/A,TRUE,"SB";#N/A,#N/A,TRUE,"14'PLF";#N/A,#N/A,TRUE,"BT"}</definedName>
    <definedName name="wrn.Base._.Funds." hidden="1">{"Funds",#N/A,FALSE,"Base"}</definedName>
    <definedName name="wrn.Base._.Hours." hidden="1">{"Hours",#N/A,FALSE,"Base"}</definedName>
    <definedName name="wrn.Base._.Summary." hidden="1">{"Table",#N/A,FALSE,"Base";"Funds",#N/A,FALSE,"Base";"Hours",#N/A,FALSE,"Base"}</definedName>
    <definedName name="wrn.Base._.Table." hidden="1">{"Table",#N/A,FALSE,"Base"}</definedName>
    <definedName name="wrn.BASIC." hidden="1">{"TRSONLY",#N/A,FALSE,"08-SUM ";"MISCUNITS",#N/A,FALSE,"08-SUM "}</definedName>
    <definedName name="wrn.BASIC._1" hidden="1">{"TRSONLY",#N/A,FALSE,"08-SUM ";"MISCUNITS",#N/A,FALSE,"08-SUM 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elgium." hidden="1">{"Input",#N/A,FALSE,"Belgium";"Cash Flow Statement",#N/A,FALSE,"Belgium";"Cash Flow Worksheet",#N/A,FALSE,"Belgium";"Trial Balance - CY",#N/A,FALSE,"Belgium";"Trial Balance - PY",#N/A,FALSE,"Belgium"}</definedName>
    <definedName name="wrn.Bericht._.Vorstand." hidden="1">{#N/A,#N/A,FALSE,"Finale1";#N/A,#N/A,FALSE,"Finale2";#N/A,#N/A,FALSE,"peiodisch1";#N/A,#N/A,FALSE,"periodisch2";#N/A,#N/A,FALSE,"Aktiv";#N/A,#N/A,FALSE,"Passiv";#N/A,#N/A,FALSE,"Report 2";#N/A,#N/A,FALSE,"Report 3";#N/A,#N/A,FALSE,"Summary";#N/A,#N/A,FALSE,"EWB";#N/A,#N/A,FALSE,"Actual-Budget (kum)";#N/A,#N/A,FALSE,"Actual-Budget (per)";#N/A,#N/A,FALSE,"Comparison YTD"}</definedName>
    <definedName name="wrn.BILLING." hidden="1">{#N/A,#N/A,FALSE,"ROLLUP";#N/A,#N/A,FALSE,"111";#N/A,#N/A,FALSE,"210";#N/A,#N/A,FALSE,"220"}</definedName>
    <definedName name="wrn.BIS_Vorgaben." hidden="1">{#N/A,#N/A,FALSE,"Aktiv";#N/A,#N/A,FALSE,"stat.con.";#N/A,#N/A,FALSE,"Konzern"}</definedName>
    <definedName name="wrn.Bista_Unterlagen." hidden="1">{#N/A,#N/A,FALSE,"Eingaben";#N/A,#N/A,FALSE,"Auft. Einl. + Zinsen";#N/A,#N/A,FALSE,"Forder.+Verbindlk. ";#N/A,#N/A,FALSE,"Sonstige Aktiva";#N/A,#N/A,FALSE,"Sonstige Passiva";#N/A,#N/A,FALSE,"Debitoren (Anlage B1)";#N/A,#N/A,FALSE,"Anlage zu B1";#N/A,#N/A,FALSE,"Hauptvordruck Blatt 1";#N/A,#N/A,FALSE,"Hauptvordruck Blatt 2";#N/A,#N/A,FALSE,"Buchford. B 1";#N/A,#N/A,FALSE,"Grundsatz II";#N/A,#N/A,FALSE,"Grundsatz III"}</definedName>
    <definedName name="WRN.BU" hidden="1">{"AMTI total top",#N/A,FALSE,"AMTI Total";"AMTI total bot",#N/A,FALSE,"AMTI Total";"AMTI Co top",#N/A,FALSE,"AMTI Co. 1";"AMTI co 1 bot",#N/A,FALSE,"AMTI Co. 1";"AMTI Co 6 top",#N/A,FALSE,"AMTI Co. 6";"AMTI co 6 bot",#N/A,FALSE,"AMTI Co. 6";"1956top",#N/A,FALSE,"Div 1956";"1956bot",#N/A,FALSE,"Div 1956";"1957top",#N/A,FALSE,"Div 1957";"1957bot",#N/A,FALSE,"Div 1957";"1951top",#N/A,FALSE,"Div 1951";"1951bot",#N/A,FALSE,"Div 1951";"1952top",#N/A,FALSE,"Div 1952";"1952bot",#N/A,FALSE,"Div 1952";"1953top",#N/A,FALSE,"Div 1953";"1953bot",#N/A,FALSE,"Div 1953";"1954top",#N/A,FALSE,"Div 1954";"1954bot",#N/A,FALSE,"Div 1954";"1955top",#N/A,FALSE,"Div 1955";"1955bot",#N/A,FALSE,"Div 1955"}</definedName>
    <definedName name="wrn.Bubba." hidden="1">{"PL",#N/A,FALSE,"Div 190"}</definedName>
    <definedName name="wrn.BUDGET." hidden="1">{#N/A,#N/A,TRUE,"COVER 95-02";#N/A,#N/A,TRUE,"Table of Contents";#N/A,#N/A,TRUE,"TS-G AI &amp; AII";#N/A,#N/A,TRUE,"TS-G IIAS";#N/A,#N/A,TRUE,"TS FA ALL";#N/A,#N/A,TRUE,"Rev_Sheet"}</definedName>
    <definedName name="wrn.Budget._.Report." hidden="1">{"Profit &amp; Loss",#N/A,FALSE,"Profit &amp; Loss";"Balance Sheet",#N/A,FALSE,"Balance Sheet";"Cash Requirements",#N/A,FALSE,"Significant Cash Requirements";"Proposed CapEx",#N/A,FALSE,"Proposed CapEx Projects";"Approved CapEx",#N/A,FALSE,"Approved CapEx Projects"}</definedName>
    <definedName name="wrn.BudgetPrintAll." hidden="1">{"BudgetPrint_Analysis",#N/A,TRUE,"Desktop Summary";"BudgetPrintPage1",#N/A,TRUE,"Desktop";"BudgetPrintPage2-n",#N/A,TRUE,"Desktop";"BudgetPrintCapitalPage1-n",#N/A,TRUE,"Capital"}</definedName>
    <definedName name="wrn.BudgetPrintAnalysis." hidden="1">{"BudgetPrint_Analysis",#N/A,FALSE,"Desktop Summary";"BudgetPrintPage1",#N/A,FALSE,"Desktop";"BudgetPrintCapitalPage1-n",#N/A,FALSE,"Capital"}</definedName>
    <definedName name="wrn.Capaciy._.Management._.Report." hidden="1">{#N/A,#N/A,FALSE,"EXTRNL";#N/A,#N/A,FALSE,"302L";#N/A,#N/A,FALSE,"401CL";#N/A,#N/A,FALSE,"303L";#N/A,#N/A,FALSE,"402CL";#N/A,#N/A,FALSE,"401KL";#N/A,#N/A,FALSE,"402KL"}</definedName>
    <definedName name="wrn.CapersPlotter." hidden="1">{#N/A,#N/A,FALSE,"DI 2 YEAR MASTER SCHEDULE"}</definedName>
    <definedName name="wrn.Cash." hidden="1">{"CashPrint",#N/A,FALSE,"Cash"}</definedName>
    <definedName name="wrn.Cash._1" hidden="1">{"CashPrint",#N/A,FALSE,"Cash"}</definedName>
    <definedName name="wrn.Cash.2" hidden="1">{"CashPrint",#N/A,FALSE,"Cash"}</definedName>
    <definedName name="wrn.Cash.2_1" hidden="1">{"CashPrint",#N/A,FALSE,"Cash"}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ndy." hidden="1">{"OIS Totaltop",#N/A,FALSE,"OIS Total";"OIS Totalbot",#N/A,FALSE,"OIS Total";"Comp1top",#N/A,FALSE,"Comp 1";"Comp1bot",#N/A,FALSE,"Comp 1";"Comp6top",#N/A,FALSE,"Comp 6";"Comp6bot",#N/A,FALSE,"Comp 6";#N/A,#N/A,FALSE,"OIS Summary"}</definedName>
    <definedName name="wrn.Co1." hidden="1">{"174top",#N/A,FALSE,"Div 174";"174bot",#N/A,FALSE,"Div 174";"190top",#N/A,FALSE,"Div 190";"190bot",#N/A,FALSE,"Div 190";"213top",#N/A,FALSE,"Div 213";"213bot",#N/A,FALSE,"Div 213";"267top",#N/A,FALSE,"Div 267";"267bot",#N/A,FALSE,"Div 267";"311top",#N/A,FALSE,"Div 311";"311bot",#N/A,FALSE,"Div 311";"318top",#N/A,FALSE,"Div 318";"318bot",#N/A,FALSE,"Div 318";"375top",#N/A,FALSE,"Div 375";"375bot",#N/A,FALSE,"Div 375";"1574top",#N/A,FALSE,"Div 1574";"1574bot",#N/A,FALSE,"Div 1574";"Comp1top",#N/A,FALSE,"Comp 1";"Comp1bot",#N/A,FALSE,"Comp 1"}</definedName>
    <definedName name="wrn.Co6." hidden="1">{"5002top",#N/A,FALSE,"Div 5002";"5002bot",#N/A,FALSE,"Div 5002";"5023top",#N/A,FALSE,"Div 5023";"5023bot",#N/A,FALSE,"Div 5023";"5024top",#N/A,FALSE,"Div 5024";"5024bot",#N/A,FALSE,"Div 5024";"5037top",#N/A,FALSE,"Div 5037";"5037bot",#N/A,FALSE,"Div 5037";"5038top",#N/A,FALSE,"Div 5038";"5038bot",#N/A,FALSE,"Div 5038";"5040top",#N/A,FALSE,"Div 5040";"5040bot",#N/A,FALSE,"Div 5040";"5048top",#N/A,FALSE,"Div 5048";"5048bot",#N/A,FALSE,"Div 5048";"5072top",#N/A,FALSE,"Div 5072";"5072bot",#N/A,FALSE,"Div 5072";"5314top",#N/A,FALSE,"Div 5314";"5314bot",#N/A,FALSE,"Div 5314";"6030top",#N/A,FALSE,"Div 6030";"6030bot",#N/A,FALSE,"Div 6030";"6173top",#N/A,FALSE,"Div 6173";"6173bot",#N/A,FALSE,"Div 6173";"6189top",#N/A,FALSE,"Div 6189";"6189bot",#N/A,FALSE,"Div 6189";"6192top",#N/A,FALSE,"Div 6192";"6192bot",#N/A,FALSE,"Div 6192";"6241top",#N/A,FALSE,"Div 6241";"6241bot",#N/A,FALSE,"Div 6241";"6280top",#N/A,FALSE,"Div 6280";"6280bot",#N/A,FALSE,"Div 6280";"6281top",#N/A,FALSE,"Div 6281";"6281bot",#N/A,FALSE,"Div 6281";"6406&amp;6484top",#N/A,FALSE,"Div 6406 &amp; 6484";"6406&amp;6484bot",#N/A,FALSE,"Div 6406 &amp; 6484";"Comp6top",#N/A,FALSE,"Comp 6";"Comp6bot",#N/A,FALSE,"Comp 6"}</definedName>
    <definedName name="wrn.Commercial._.Invoice." hidden="1">{"Commercial Invoice",#N/A,FALSE,"CDRLA002 Expenditures"}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olidated._.Financials." hidden="1">{#N/A,#N/A,FALSE,"YTD PL    ";#N/A,#N/A,FALSE,"QTD PL ";#N/A,#N/A,FALSE,"MTD PL"}</definedName>
    <definedName name="wrn.contribution." hidden="1">{#N/A,#N/A,FALSE,"Contribution Analysis"}</definedName>
    <definedName name="wrn.Conversion._.Full._.FS._.and._.Notes." hidden="1">{#N/A,#N/A,FALSE,"Info";#N/A,#N/A,FALSE,"Index";"F0101Converted",#N/A,FALSE,"F0101";"F0201Converted",#N/A,FALSE,"F0201";"F0301Converted",#N/A,FALSE,"F0301";"F0402Converted",#N/A,FALSE,"F0402";"P0101Converted",#N/A,FALSE,"P0101";"P0201Converted",#N/A,FALSE,"P0201";"P0301Converted",#N/A,FALSE,"P0301";"P0401Converted",#N/A,FALSE,"P0401";"P0501Converted",#N/A,FALSE,"P0501";"P0601Converted",#N/A,FALSE,"P0601";"P0701Converted",#N/A,FALSE,"P0701";"B0101Converted",#N/A,FALSE,"B0101";"B0102Converted",#N/A,FALSE,"B0102";"B0103Converted",#N/A,FALSE,"B0103";"B0104Converted",#N/A,FALSE,"B0104";"B0105Converted",#N/A,FALSE,"B0105";"B0106Converted",#N/A,FALSE,"B0106";"B0107Converted",#N/A,FALSE,"B0107";"B0201Converted",#N/A,FALSE,"B0201";"B0202Converted",#N/A,FALSE,"B0202";"B0203Converted",#N/A,FALSE,"B0203";"B0301Converted",#N/A,FALSE,"B0301";"B0302Converted",#N/A,FALSE,"B0302";"B0303Converted",#N/A,FALSE,"B0303";"B0304Converted",#N/A,FALSE,"B0304";"B0305Converted",#N/A,FALSE,"B0305";"B0306Converted",#N/A,FALSE,"B0306";"B0401Converted",#N/A,FALSE,"B0401";"N0101Converted",#N/A,FALSE,"N0101";"N0102Converted",#N/A,FALSE,"N0102";"N0103Converted",#N/A,FALSE,"N0103";"N0104Converted",#N/A,FALSE,"N0104";"N0105Converted",#N/A,FALSE,"N0105";"N0106Converted",#N/A,FALSE,"N0106";"N0107Converted",#N/A,FALSE,"N0107";"N0108Converted",#N/A,FALSE,"N0108";"N0201Converted",#N/A,FALSE,"N0201";"N0301Converted",#N/A,FALSE,"N0301"}</definedName>
    <definedName name="wrn.CORP._.REPORT." hidden="1">{#N/A,#N/A,FALSE,"REPORT (3)"}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.and._.Consol._.and._.OIS._.Tot." hidden="1">{"Cover",#N/A,FALSE,"Cover Sheet";"OIS Sum",#N/A,FALSE,"OIS Summary";"Consol",#N/A,FALSE,"CONSOLIDATED";"OIS Totaltop",#N/A,FALSE,"OIS Total";"OIS Totalbot",#N/A,FALSE,"OIS Total"}</definedName>
    <definedName name="wrn.CPRs." hidden="1">{#N/A,#N/A,TRUE,"Cover";#N/A,#N/A,TRUE,"Agenda";#N/A,#N/A,TRUE,"Overview";#N/A,#N/A,TRUE,"Issues";#N/A,#N/A,TRUE,"Risks";#N/A,#N/A,TRUE,"Performance";#N/A,#N/A,TRUE,"Analysis"}</definedName>
    <definedName name="wrn.csc." hidden="1">{"orixcsc",#N/A,FALSE,"ORIX CSC";"orixcsc2",#N/A,FALSE,"ORIX CSC"}</definedName>
    <definedName name="wrn.csc2." hidden="1">{#N/A,#N/A,FALSE,"ORIX CSC"}</definedName>
    <definedName name="wrn.CSO." hidden="1">{"311top",#N/A,FALSE,"Div 311";"311bot",#N/A,FALSE,"Div 311";"318top",#N/A,FALSE,"Div 318";"318bot",#N/A,FALSE,"Div 318";"5002top",#N/A,FALSE,"Div 5002";"5002bot",#N/A,FALSE,"Div 5002";"5037top",#N/A,FALSE,"Div 5037";"5037bot",#N/A,FALSE,"Div 5037";"6173top",#N/A,FALSE,"Div 6173";"6173bot",#N/A,FALSE,"Div 6173";"6280top",#N/A,FALSE,"Div 6280";"6280bot",#N/A,FALSE,"Div 6280";"6281top",#N/A,FALSE,"Div 6281";"6281bot",#N/A,FALSE,"Div 6281"}</definedName>
    <definedName name="wrn.Cumulative._.Tracking._.Summary." hidden="1">{#N/A,#N/A,FALSE,"Tracking Summary"}</definedName>
    <definedName name="wrn.cv." hidden="1">{#N/A,#N/A,TRUE,"MTHLY-CV";#N/A,#N/A,TRUE,"CV";#N/A,#N/A,TRUE,"INT_FEES_DRR_DEPR";#N/A,#N/A,TRUE,"OTHER_LEASE"}</definedName>
    <definedName name="wrn.cv._1" hidden="1">{#N/A,#N/A,TRUE,"MTHLY-CV";#N/A,#N/A,TRUE,"CV";#N/A,#N/A,TRUE,"INT_FEES_DRR_DEPR";#N/A,#N/A,TRUE,"OTHER_LEASE"}</definedName>
    <definedName name="wrn.CWS._.Operating._.Results.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wrn.DCF." hidden="1">{"DCF",#N/A,FALSE,"CF"}</definedName>
    <definedName name="wrn.DECEMBER." hidden="1">{"CONS DEC",#N/A,FALSE,"CONSOLIDATED";"CONS Q4",#N/A,FALSE,"CONSOLIDATED";"CONS YTD DEC",#N/A,FALSE,"CONSOLIDATED";"SAS DEC",#N/A,FALSE,"Ocean Comparison";"SAS Q4",#N/A,FALSE,"Ocean Comparison";"SAS YTD DEC",#N/A,FALSE,"Ocean Comparison";"UV DEC",#N/A,FALSE,"UV Comparison";"UV Q4",#N/A,FALSE,"UV Comparison";"UV YTD DEC",#N/A,FALSE,"UV Comparison";"CMS DEC",#N/A,FALSE,"CMS Comparison";"CMS Q4",#N/A,FALSE,"CMS Comparison";"CMS YTD DEC",#N/A,FALSE,"CMS Comparison";"POLARIS DEC",#N/A,FALSE,"Polaris Comparison";"POLARIS Q4",#N/A,FALSE,"Polaris Comparison";"POLARIS YTD DEC",#N/A,FALSE,"Polaris Comparison";"CORP DEC",#N/A,FALSE,"Corp Comparison";"CORP Q4",#N/A,FALSE,"Corp Comparison";"CORP YTD DEC",#N/A,FALSE,"Corp Comparison";"ELIM DEC",#N/A,FALSE,"Eliminating Comparison";"ELIM Q4",#N/A,FALSE,"Eliminating Comparison";"ELIM YTD DEC",#N/A,FALSE,"Eliminating Comparison";"HOLD DEC",#N/A,FALSE,"Holding Comparison";"HOLD Q4",#N/A,FALSE,"Holding Comparison";"HOLD YTD DEC",#N/A,FALSE,"Holding Comparison"}</definedName>
    <definedName name="wrn.Depreciation." hidden="1">{"DE_asfiled",#N/A,TRUE,"Amort.";"IRS_addl",#N/A,TRUE,"Amort."}</definedName>
    <definedName name="wrn.devdeal." hidden="1">{"top",#N/A,TRUE,"Detail";"next",#N/A,TRUE,"Detail";"then",#N/A,TRUE,"Detail";"and",#N/A,TRUE,"Detail";"inaddition",#N/A,TRUE,"Detail";"finally",#N/A,TRUE,"Detail"}</definedName>
    <definedName name="wrn.Edutainment._.Priority._.List." hidden="1">{#N/A,#N/A,FALSE,"DI 2 YEAR MASTER SCHEDULE"}</definedName>
    <definedName name="wrn.ENTIRE." hidden="1">{"INCOMEannual1",#N/A,FALSE,"income";"INCOMEannual2",#N/A,FALSE,"income";"INCOMEquarterly1",#N/A,FALSE,"income";"INCOMEquarterly2",#N/A,FALSE,"income";"INCOMEcalendarized1",#N/A,FALSE,"income";"INCOMEcalendarized2",#N/A,FALSE,"income";"QTRSTATISTICSstatistics",#N/A,FALSE,"Qtr statistics";"YEARSTATISTICSstatistics",#N/A,FALSE,"Yr statistics";"CASHFLOWcashflow",#N/A,FALSE,"cash flow";"DEBTdebt1",#N/A,FALSE,"debt";"DEBTdebt2",#N/A,FALSE,"debt";"VALUATIONprice",#N/A,FALSE,"valuation"}</definedName>
    <definedName name="wrn.Entire._.Model." hidden="1">{"Income Page",#N/A,FALSE,"Income";"Quarterly Page",#N/A,FALSE,"Quarterly";"EPS Page",#N/A,FALSE,"EPS";"Cashflow Page",#N/A,FALSE,"CashFlow"}</definedName>
    <definedName name="wrn.entireINCOME." hidden="1">{"INCOMEannual2",#N/A,FALSE,"income";"INCOMEannual1",#N/A,FALSE,"income";"INCOMEquarterly1",#N/A,FALSE,"income";"INCOMEquarterly2",#N/A,FALSE,"income";"INCOMEcalendarized1",#N/A,FALSE,"income"}</definedName>
    <definedName name="wrn.ESO." hidden="1">{"174top",#N/A,FALSE,"Div 174";"174bot",#N/A,FALSE,"Div 174";"1574top",#N/A,FALSE,"Div 1574";"1574bot",#N/A,FALSE,"Div 1574";"6192top",#N/A,FALSE,"Div 6192";"6192bot",#N/A,FALSE,"Div 6192";"6406&amp;6484top",#N/A,FALSE,"Div 6406 &amp; 6484";"6406&amp;6484bot",#N/A,FALSE,"Div 6406 &amp; 6484"}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WB." hidden="1">{#N/A,#N/A,FALSE,"EWB";#N/A,#N/A,FALSE,"EWB-2"}</definedName>
    <definedName name="wrn.Expenditures._.Graph." hidden="1">{"Graphics View",#N/A,FALSE,"Task Order Status"}</definedName>
    <definedName name="wrn.extrnal._.reporting." hidden="1">{"outside reptg",#N/A,FALSE,"ovhd summary"}</definedName>
    <definedName name="wrn.FASBR1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ASBR2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ASBResults.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ASBResults2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ASBResults3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ASBResults4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ebruary." hidden="1">{"CONS FEB",#N/A,FALSE,"Cons Comparison";"CONS YTD FEB",#N/A,FALSE,"Cons Comparison";"SAS FEB",#N/A,FALSE,"Ocean Comparison";"SAS YTD FEB",#N/A,FALSE,"Ocean Comparison";"UV FEB",#N/A,FALSE,"UV Comparison";"UV YTD FEB",#N/A,FALSE,"UV Comparison";"CMS FEB",#N/A,FALSE,"CMS Comparison";"CMS YTD FEB",#N/A,FALSE,"CMS Comparison";"POLARIS FEB",#N/A,FALSE,"Polaris Comparison";"POLARIS YTD FEB",#N/A,FALSE,"Polaris Comparison";"CORP FEB",#N/A,FALSE,"Corp Comparison";"CORP YTD FEB",#N/A,FALSE,"Corp Comparison";"Hold Feb",#N/A,FALSE,"Holding Comparison";"Hold YTD Feb",#N/A,FALSE,"Holding Comparison";"ELIM FEB",#N/A,FALSE,"Eliminating Comparison";"ELIM YTD FEB",#N/A,FALSE,"Eliminating Comparison"}</definedName>
    <definedName name="wrn.February._.Reports." hidden="1">{"February Balance Sheet - Assets",#N/A,FALSE,"Sheet1";"February BS - Liabilities",#N/A,FALSE,"Sheet1";"February IS Summary",#N/A,FALSE,"Sheet1";"February IS - Detail",#N/A,FALSE,"Sheet1";"February QTD IS - Summary",#N/A,FALSE,"Sheet1";"February QTD IS - Detail",#N/A,FALSE,"Sheet1";"February YTD IS Summary",#N/A,FALSE,"Sheet1";"February YTD IS - Detail",#N/A,FALSE,"Sheet1"}</definedName>
    <definedName name="wrn.fidvsb." hidden="1">{"fidvsb1",#N/A,FALSE,"RET";"fidvsb2",#N/A,FALSE,"RET"}</definedName>
    <definedName name="wrn.fidvsb._1" hidden="1">{"fidvsb1",#N/A,FALSE,"RET";"fidvsb2",#N/A,FALSE,"RET"}</definedName>
    <definedName name="wrn.financial." hidden="1">{"income stmt",#N/A,FALSE,"INCOME STATEMENT";"balance sheet",#N/A,FALSE,"INCOME STATEMENT"}</definedName>
    <definedName name="wrn.Financial._.Review._.February." hidden="1">{"1 FEB CONS",#N/A,FALSE,"Cons Comparison";"1 CONS YTD",#N/A,FALSE,"Cons Comparison";"3 FEB SAS",#N/A,FALSE,"OCEAN";"3 SAS YTD",#N/A,FALSE,"OCEAN";"4 FEB UV",#N/A,FALSE,"UV Comparison";"4 UV YTD",#N/A,FALSE,"UV Comparison";"5 FEB CMS",#N/A,FALSE,"CMS Comparison";"5 CMS YTD",#N/A,FALSE,"CMS Comparison";"8 FEB POLARIS",#N/A,FALSE,"Polaris Comparison";"8 POLARIS YTD",#N/A,FALSE,"Polaris Comparison";"FEB CORP",#N/A,FALSE,"Corp Comparison";"CORP YTD",#N/A,FALSE,"Corp Comparison";"FEB ELIMINATING",#N/A,FALSE,"Eliminating Comparison";"ELIMINATING YTD",#N/A,FALSE,"Eliminating Comparison"}</definedName>
    <definedName name="wrn.Financial._.Statements." hidden="1">{"base_pl_v1",#N/A,TRUE,"Bal Sheet Base";"base_bs_v1",#N/A,TRUE,"Bal Sheet Base";"base_cf_v1",#N/A,TRUE,"Bal Sheet Base";"base_dcf_v1",#N/A,TRUE,"Bal Sheet Base";"base_tv_v1",#N/A,TRUE,"Bal Sheet Base";"prob_pl_v1",#N/A,TRUE,"Bal Sheet Base";"prob_bs_v1",#N/A,TRUE,"Bal Sheet Base";"prob_cf_v1",#N/A,TRUE,"Bal Sheet Base";"prob_dcf_v1",#N/A,TRUE,"Bal Sheet Base";"prob_tv_v1",#N/A,TRUE,"Bal Sheet Base";"poss_pl_v1",#N/A,TRUE,"Bal Sheet Base";"poss_bs_v1",#N/A,TRUE,"Bal Sheet Base";"poss_cf_v1",#N/A,TRUE,"Bal Sheet Base";"poss_dcf_v1",#N/A,TRUE,"Bal Sheet Base";"poss_tv_v1",#N/A,TRUE,"Bal Sheet Base"}</definedName>
    <definedName name="wrn.financial.2" hidden="1">{"income stmt",#N/A,FALSE,"INCOME STATEMENT";"balance sheet",#N/A,FALSE,"INCOME STATEMENT"}</definedName>
    <definedName name="wrn.Financials._.full._.set." hidden="1">{#N/A,#N/A,FALSE,"TB";#N/A,#N/A,FALSE,"BS";#N/A,#N/A,FALSE,"IS";#N/A,#N/A,FALSE,"TAX";#N/A,#N/A,FALSE,"DUE"}</definedName>
    <definedName name="wrn.Fiscal._.Year." hidden="1">{#N/A,#N/A,TRUE,"FY BCG";#N/A,#N/A,TRUE,"FY w|o Wireless";#N/A,#N/A,TRUE,"FY Wireless"}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ecast." hidden="1">{#N/A,#N/A,FALSE,"Quarterly BS 01";#N/A,#N/A,FALSE,"Cons Balsheet01";#N/A,#N/A,FALSE,"Quarterly CF 01";#N/A,#N/A,FALSE,"Cash Flow 01";#N/A,#N/A,FALSE,"EARNINGS 01"}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ull._.Financial._.Statements." hidden="1">{"balance sheet - assets",#N/A,FALSE,"Sheet1";"balance sheet - liabilities",#N/A,FALSE,"Sheet1";"income statement - month summary",#N/A,FALSE,"Sheet1";"income statement - month detail",#N/A,FALSE,"Sheet1";"income statement - qtd summary",#N/A,FALSE,"Sheet1";"income statement - qtd detail",#N/A,FALSE,"Sheet1";"income statement - ytd summary",#N/A,FALSE,"Sheet1";"income statement - ytd detail",#N/A,FALSE,"Sheet1"}</definedName>
    <definedName name="wrn.Full._.FS._.and._.Notes." hidden="1">{#N/A,#N/A,FALSE,"Info";#N/A,#N/A,FALSE,"Index";#N/A,#N/A,FALSE,"F0101";#N/A,#N/A,FALSE,"F0201";#N/A,#N/A,FALSE,"F0301";#N/A,#N/A,FALSE,"F0401";#N/A,#N/A,FALSE,"F0402";#N/A,#N/A,FALSE,"P0101";#N/A,#N/A,FALSE,"P0201";#N/A,#N/A,FALSE,"P0301";#N/A,#N/A,FALSE,"P0401";#N/A,#N/A,FALSE,"P0501";#N/A,#N/A,FALSE,"P0601";#N/A,#N/A,FALSE,"P0701";#N/A,#N/A,FALSE,"B0101";#N/A,#N/A,FALSE,"B0102";#N/A,#N/A,FALSE,"B0103";#N/A,#N/A,FALSE,"B0104";#N/A,#N/A,FALSE,"B0105";#N/A,#N/A,FALSE,"B0106";#N/A,#N/A,FALSE,"B0107";#N/A,#N/A,FALSE,"B0201";#N/A,#N/A,FALSE,"B0202";#N/A,#N/A,FALSE,"B0203";#N/A,#N/A,FALSE,"B0301";#N/A,#N/A,FALSE,"B0302";#N/A,#N/A,FALSE,"B0303";#N/A,#N/A,FALSE,"B0304";#N/A,#N/A,FALSE,"B0305";#N/A,#N/A,FALSE,"B0306";#N/A,#N/A,FALSE,"B0401";#N/A,#N/A,FALSE,"N0101";#N/A,#N/A,FALSE,"N0102";#N/A,#N/A,FALSE,"N0103";#N/A,#N/A,FALSE,"N0104";#N/A,#N/A,FALSE,"N0105";#N/A,#N/A,FALSE,"N0106";#N/A,#N/A,FALSE,"N0107";#N/A,#N/A,FALSE,"N0108";#N/A,#N/A,FALSE,"N0201";#N/A,#N/A,FALSE,"N0301";#N/A,#N/A,FALSE,"N0401";#N/A,#N/A,FALSE,"N0501"}</definedName>
    <definedName name="wrn.Full._.Report." hidden="1">{"Assumptions",#N/A,FALSE,"Sheet1";"Main Report",#N/A,FALSE,"Sheet1";"Results",#N/A,FALSE,"Sheet1";"Advances",#N/A,FALSE,"Sheet1"}</definedName>
    <definedName name="wrn.FundingResults.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wrn.FundingResults1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Wrn.FundingResults3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wrn.FY97SBP." hidden="1">{#N/A,#N/A,FALSE,"FY97";#N/A,#N/A,FALSE,"FY98";#N/A,#N/A,FALSE,"FY99";#N/A,#N/A,FALSE,"FY00";#N/A,#N/A,FALSE,"FY01"}</definedName>
    <definedName name="wrn.Gesamt._.Neu." hidden="1">{#N/A,#N/A,FALSE,"Report 2";#N/A,#N/A,FALSE,"Report 3";#N/A,#N/A,FALSE,"Report 4";#N/A,#N/A,FALSE,"Actual-Budget (kum)";#N/A,#N/A,FALSE,"Actual-Budget (per)";#N/A,#N/A,FALSE,"Comparison YTD";#N/A,#N/A,FALSE,"Expenses YTD";#N/A,#N/A,FALSE,"Summary";#N/A,#N/A,FALSE,"Aktiv";#N/A,#N/A,FALSE,"Passiv";#N/A,#N/A,FALSE,"Finale1";#N/A,#N/A,FALSE,"Finale2";#N/A,#N/A,FALSE,"periodisch1";#N/A,#N/A,FALSE,"periodisch2";#N/A,#N/A,FALSE,"D-Bestand";#N/A,#N/A,FALSE,"D-Zins";#N/A,#N/A,FALSE,"Fil_A_Bestand";#N/A,#N/A,FALSE,"Fil_A_Zins";#N/A,#N/A,FALSE,"Fil_A_D-Zins";#N/A,#N/A,FALSE,"Fil_P_Bestand";#N/A,#N/A,FALSE,"Fil_P_Zins";#N/A,#N/A,FALSE,"Fil_P_Neu";#N/A,#N/A,FALSE,"Fil_P_Änd";#N/A,#N/A,FALSE,"Fil_P_Änd_kum";#N/A,#N/A,FALSE,"Report 5";#N/A,#N/A,FALSE,"EWB-2";#N/A,#N/A,FALSE,"EWB";#N/A,#N/A,FALSE,"Headcount";#N/A,#N/A,FALSE,"Headcount2";#N/A,#N/A,FALSE,"Investitionsgüter";#N/A,#N/A,FALSE,"Rückstellungen"}</definedName>
    <definedName name="wrn.Gesamtausdruck." hidden="1">{#N/A,#N/A,FALSE,"Finale1";#N/A,#N/A,FALSE,"Finale2";#N/A,#N/A,FALSE,"peiodisch1";#N/A,#N/A,FALSE,"periodisch2";#N/A,#N/A,FALSE,"Aktiv";#N/A,#N/A,FALSE,"Passiv";#N/A,#N/A,FALSE,"EWB";#N/A,#N/A,FALSE,"EWB-2";#N/A,#N/A,FALSE,"D-Bestand";#N/A,#N/A,FALSE,"D-Zins";#N/A,#N/A,FALSE,"Fil_A_Bestand";#N/A,#N/A,FALSE,"Fil_A_Zins";#N/A,#N/A,FALSE,"Fil_A_D-Zins";#N/A,#N/A,FALSE,"Fil_P_Bestand";#N/A,#N/A,FALSE,"Fil_P_Zins";#N/A,#N/A,FALSE,"Fil_P_Neu";#N/A,#N/A,FALSE,"Report 2";#N/A,#N/A,FALSE,"Report 3";#N/A,#N/A,FALSE,"Report 4";#N/A,#N/A,FALSE,"Report 5";#N/A,#N/A,FALSE,"Summary";#N/A,#N/A,FALSE,"Actual-Budget (kum)";#N/A,#N/A,FALSE,"Actual-Budget (per)";#N/A,#N/A,FALSE,"Comparison YTD";#N/A,#N/A,FALSE,"Headcount";#N/A,#N/A,FALSE,"Headcount2";#N/A,#N/A,FALSE,"Investitionsgüter";#N/A,#N/A,FALSE,"Konzern";#N/A,#N/A,FALSE,"stat.con.";#N/A,#N/A,FALSE,"Zusatz1";#N/A,#N/A,FALSE,"BIS 1";#N/A,#N/A,FALSE,"BIS-Assets";#N/A,#N/A,FALSE,"BIS 2"}</definedName>
    <definedName name="wrn.global." hidden="1">{"overview",#N/A,FALSE,"Pharma";"controls",#N/A,FALSE,"Pharma";"check acc entries",#N/A,FALSE,"Pharma";"input",#N/A,FALSE,"Pharma"}</definedName>
    <definedName name="wrn.Govt._.Copy." hidden="1">{#N/A,#N/A,FALSE,"Cover";#N/A,#N/A,FALSE,"Data";#N/A,#N/A,FALSE,"MDS Sup";#N/A,#N/A,FALSE,"Sub Sup";#N/A,#N/A,FALSE,"Ad Hoc";#N/A,#N/A,FALSE,"Dave's Summary";#N/A,#N/A,FALSE,"Graphs"}</definedName>
    <definedName name="wrn.GraphResults.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Wrn.GraphResults1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wrn.Graphresults3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wrn.HISO." hidden="1">{"213top",#N/A,FALSE,"Div 213";"213bot",#N/A,FALSE,"Div 213";"267top",#N/A,FALSE,"Div 267";"267bot",#N/A,FALSE,"Div 267";"5048top",#N/A,FALSE,"Div 5048";"5048bot",#N/A,FALSE,"Div 5048";"6241top",#N/A,FALSE,"Div 6241";"6241bot",#N/A,FALSE,"Div 6241"}</definedName>
    <definedName name="wrn.hud._.3." hidden="1">{"division hud",#N/A,FALSE,"Sheet1";"total hud",#N/A,FALSE,"Sheet1"}</definedName>
    <definedName name="wrn.INCOME." hidden="1">{"INCOMEquarterly1",#N/A,TRUE,"income";"INCOMEquarterly2",#N/A,TRUE,"income"}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ternal." hidden="1">{#N/A,#N/A,FALSE,"COVER INT";#N/A,#N/A,FALSE,"SUMMARY INT";#N/A,#N/A,FALSE,"INCOME STMT INT";#N/A,#N/A,FALSE,"IS TREND";#N/A,#N/A,FALSE,"BALANCE SHEET INT";#N/A,#N/A,FALSE,"BS TREND";#N/A,#N/A,FALSE,"CASH FLOW INT";#N/A,#N/A,FALSE,"CF TREND";#N/A,#N/A,FALSE,"SALES BY TERR INT";#N/A,#N/A,FALSE,"UNITS INT";#N/A,#N/A,FALSE,"PRODUCT SALES INT";#N/A,#N/A,FALSE,"ASP's INT";#N/A,#N/A,FALSE,"Sheet1";#N/A,#N/A,FALSE,"PPV Int";#N/A,#N/A,FALSE,"GROSS MARGINS INT";#N/A,#N/A,FALSE,"MARGINS PER UNIT INT";#N/A,#N/A,FALSE,"INVENTORY INT";#N/A,#N/A,FALSE,"HEADCOUNT INT";#N/A,#N/A,FALSE," AR";#N/A,#N/A,FALSE,"Oct-03 AP";#N/A,#N/A,FALSE,"DEBT STRUCTURE Int";#N/A,#N/A,FALSE,"Capex";#N/A,#N/A,FALSE,"OT"}</definedName>
    <definedName name="wrn.internal._.report." hidden="1">{"internal rptg",#N/A,FALSE,"ovhd summary"}</definedName>
    <definedName name="wrn.IPO._.Valuation." hidden="1">{"assumptions",#N/A,FALSE,"Scenario 1";"valuation",#N/A,FALSE,"Scenario 1"}</definedName>
    <definedName name="wrn.ITAPPL." hidden="1">{#N/A,#N/A,FALSE,"TITLE";#N/A,#N/A,FALSE,"Budget 00";#N/A,#N/A,FALSE,"HR 99";#N/A,#N/A,FALSE,"B 99"}</definedName>
    <definedName name="wrn.ITAPPL._1" hidden="1">{#N/A,#N/A,FALSE,"TITLE";#N/A,#N/A,FALSE,"Budget 00";#N/A,#N/A,FALSE,"HR 99";#N/A,#N/A,FALSE,"B 99"}</definedName>
    <definedName name="wrn.ITSO." hidden="1">{"190top",#N/A,FALSE,"Div 190";"190bot",#N/A,FALSE,"Div 190";"5024top",#N/A,FALSE,"Div 5024";"5024bot",#N/A,FALSE,"Div 5024";"5072top",#N/A,FALSE,"Div 5072";"5072bot",#N/A,FALSE,"Div 5072"}</definedName>
    <definedName name="wrn.JANI._.REBATES." hidden="1">{"TOTAL",#N/A,FALSE,"A";"FISCAL94",#N/A,FALSE,"A";"FISCAL95",#N/A,FALSE,"A";"FISCAL96",#N/A,FALSE,"A";"misc page",#N/A,FALSE,"A"}</definedName>
    <definedName name="wrn.JANUARY." hidden="1">{"CONS JAN",#N/A,FALSE,"Cons Comparison";"SAS JAN",#N/A,FALSE,"Ocean Comparison";"UV JAN",#N/A,FALSE,"UV Comparison";"CMS JAN",#N/A,FALSE,"CMS Comparison";"POLARIS JAN",#N/A,FALSE,"Polaris Comparison";"CORP JAN",#N/A,FALSE,"Corp Comparison";"ELIM JAN",#N/A,FALSE,"Eliminating Comparison";"HOLD JAN",#N/A,FALSE,"Holding Comparison"}</definedName>
    <definedName name="wrn.January._.Full._.FS." hidden="1">{"January BS Assets",#N/A,FALSE,"Sheet1";"January BS Liabilities",#N/A,FALSE,"Sheet1";"January Summary IS",#N/A,FALSE,"Sheet1";"January Detail IS",#N/A,FALSE,"Sheet1";"April - January Summary IS",#N/A,FALSE,"Sheet1";"April - January Detail IS",#N/A,FALSE,"Sheet1"}</definedName>
    <definedName name="wrn.January._.reports." hidden="1">{"January BS Assets",#N/A,FALSE,"Sheet1";"January BS Liabilities",#N/A,FALSE,"Sheet1";"January Summary IS",#N/A,FALSE,"Sheet1";"January Detail - IS",#N/A,FALSE,"Sheet1";"April - January Summary IS",#N/A,FALSE,"Sheet1";"April - January Detail IS",#N/A,FALSE,"Sheet1"}</definedName>
    <definedName name="wrn.Japan_Capers_Ed._.Pub." hidden="1">{"Japan_Capers_Ed_Pub",#N/A,FALSE,"DI 2 YEAR MASTER SCHEDULE"}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ULY." hidden="1">{"CONS JULY",#N/A,FALSE,"Cons Comparison";"CONS YTD JULY",#N/A,FALSE,"Cons Comparison";"SAS JULY",#N/A,FALSE,"Ocean Comparison";"SAS YTD JULY",#N/A,FALSE,"Ocean Comparison";"UV JULY",#N/A,FALSE,"UV Comparison";"UV YTD JULY",#N/A,FALSE,"UV Comparison";"CMS JULY",#N/A,FALSE,"CMS Comparison";"CMS YTD JULY",#N/A,FALSE,"CMS Comparison";"POLARIS JULY",#N/A,FALSE,"Polaris Comparison";"POLARIS YTD JULY",#N/A,FALSE,"Polaris Comparison";"CORP JULY",#N/A,FALSE,"Corp Comparison";"CORP YTD JULY",#N/A,FALSE,"Corp Comparison";"ELIM JULY",#N/A,FALSE,"Eliminating Comparison";"ELIM YTD JULY",#N/A,FALSE,"Eliminating Comparison";"HOLD JULY",#N/A,FALSE,"Holding Comparison";"HOLD YTD JULY",#N/A,FALSE,"Holding Comparison"}</definedName>
    <definedName name="wrn.June." hidden="1">{"CONS JUNE",#N/A,FALSE,"Cons Comparison";"CONS Q2",#N/A,FALSE,"Cons Comparison";"CONS YTD JUNE",#N/A,FALSE,"Cons Comparison";"SAS JUNE",#N/A,FALSE,"Ocean Comparison";"SAS Q2",#N/A,FALSE,"Ocean Comparison";"SAS YTD JUNE",#N/A,FALSE,"Ocean Comparison";"UV JUNE",#N/A,FALSE,"UV Comparison";"UV Q2",#N/A,FALSE,"UV Comparison";"UV YTD JUNE",#N/A,FALSE,"UV Comparison";"CMS JUNE",#N/A,FALSE,"CMS Comparison";"CMS Q2",#N/A,FALSE,"CMS Comparison";"CMS YTD JUNE",#N/A,FALSE,"CMS Comparison";"POLARIS JUNE",#N/A,FALSE,"Polaris Comparison";"POLARIS Q2",#N/A,FALSE,"Polaris Comparison";"POLARIS YTD JUNE",#N/A,FALSE,"Polaris Comparison";"CORP JUNE",#N/A,FALSE,"Corp Comparison";"CORP Q2",#N/A,FALSE,"Corp Comparison";"CORP YTD JUNE",#N/A,FALSE,"Corp Comparison";"ELIM JUNE",#N/A,FALSE,"Eliminating Comparison";"ELIM Q2",#N/A,FALSE,"Eliminating Comparison";"ELIM YTD JUNE",#N/A,FALSE,"Eliminating Comparison";"Hold June",#N/A,FALSE,"Holding Comparison";"HOLD JUNE Q2",#N/A,FALSE,"Holding Comparison";"HOLD YTD JUNE",#N/A,FALSE,"Holding Comparison"}</definedName>
    <definedName name="wrn.Konzept._.2." hidden="1">{#N/A,#N/A,FALSE,"Report 2";#N/A,#N/A,FALSE,"Report 3";#N/A,#N/A,FALSE,"Report 4";#N/A,#N/A,FALSE,"Report 5";#N/A,#N/A,FALSE,"Aktiv";#N/A,#N/A,FALSE,"Fil_A_Bestand";#N/A,#N/A,FALSE,"Fil_A_Zins";#N/A,#N/A,FALSE,"Fil_A_D-Zins";#N/A,#N/A,FALSE,"Passiv";#N/A,#N/A,FALSE,"Fil_P_Bestand";#N/A,#N/A,FALSE,"Fil_P_Zins";#N/A,#N/A,FALSE,"Fil_P_Neu";#N/A,#N/A,FALSE,"D-Bestand";#N/A,#N/A,FALSE,"D-Zins";#N/A,#N/A,FALSE,"peiodisch1";#N/A,#N/A,FALSE,"periodisch2";#N/A,#N/A,FALSE,"Finale1";#N/A,#N/A,FALSE,"Finale2";#N/A,#N/A,FALSE,"EWB-2";#N/A,#N/A,FALSE,"EWB";#N/A,#N/A,FALSE,"Headcount";#N/A,#N/A,FALSE,"Headcount2";#N/A,#N/A,FALSE,"Investitionsgüter";#N/A,#N/A,FALSE,"Konzern";#N/A,#N/A,FALSE,"BIS 2";#N/A,#N/A,FALSE,"BIS 1";#N/A,#N/A,FALSE,"Summary";#N/A,#N/A,FALSE,"Actual-Budget (kum)";#N/A,#N/A,FALSE,"Actual-Budget (per)";#N/A,#N/A,FALSE,"Comparison YTD";#N/A,#N/A,FALSE,"stat.con.";#N/A,#N/A,FALSE,"Zusatz1";#N/A,#N/A,FALSE,"BIS-Assets"}</definedName>
    <definedName name="wrn.Kosten." hidden="1">{#N/A,#N/A,FALSE,"KST 1";#N/A,#N/A,FALSE,"KST 2";#N/A,#N/A,FALSE,"KST 3";#N/A,#N/A,FALSE,"KST Gesamt";#N/A,#N/A,FALSE,"KST D1"}</definedName>
    <definedName name="wrn.LBO._.Summary." hidden="1">{"LBO Summary",#N/A,FALSE,"Summary"}</definedName>
    <definedName name="wrn.Leases.xls." hidden="1">{#N/A,#N/A,FALSE,"Initial Year";#N/A,#N/A,FALSE,"Historical";#N/A,#N/A,FALSE,"balsheet";#N/A,#N/A,FALSE,"incstate";#N/A,#N/A,FALSE,"Fleet"}</definedName>
    <definedName name="wrn.Level._.4." hidden="1">{#N/A,#N/A,FALSE,"Income";#N/A,#N/A,FALSE,"EPS";#N/A,#N/A,FALSE,"Quarterly";#N/A,#N/A,FALSE,"CashFlow";#N/A,#N/A,FALSE,"Other";#N/A,#N/A,FALSE,"Dividend";#N/A,#N/A,FALSE,"Financials &amp; Ratios";#N/A,#N/A,FALSE,"Return On Equity";#N/A,#N/A,FALSE,"Inventory"}</definedName>
    <definedName name="wrn.Loral._.CY." hidden="1">{#N/A,#N/A,FALSE,"96 GRPSUM";#N/A,#N/A,FALSE,"95 GRPSUM";#N/A,#N/A,FALSE,"Cost Element";#N/A,#N/A,FALSE,"Division";#N/A,#N/A,FALSE,"Call Minutes";#N/A,#N/A,FALSE,"Revenue";#N/A,#N/A,FALSE,"Infrastructure";#N/A,#N/A,FALSE,"Function 96";#N/A,#N/A,FALSE,"Function 95";#N/A,#N/A,FALSE,"Fixed-Var";#N/A,#N/A,FALSE,"Headcount";#N/A,#N/A,FALSE,"EIS+Loral Hdcnt";#N/A,#N/A,FALSE,"Fiscal Yr Conversion"}</definedName>
    <definedName name="wrn.Loral._.CY.2" hidden="1">{#N/A,#N/A,FALSE,"96 GRPSUM";#N/A,#N/A,FALSE,"95 GRPSUM";#N/A,#N/A,FALSE,"Cost Element";#N/A,#N/A,FALSE,"Division";#N/A,#N/A,FALSE,"Call Minutes";#N/A,#N/A,FALSE,"Revenue";#N/A,#N/A,FALSE,"Infrastructure";#N/A,#N/A,FALSE,"Function 96";#N/A,#N/A,FALSE,"Function 95";#N/A,#N/A,FALSE,"Fixed-Var";#N/A,#N/A,FALSE,"Headcount";#N/A,#N/A,FALSE,"EIS+Loral Hdcnt";#N/A,#N/A,FALSE,"Fiscal Yr Conversion"}</definedName>
    <definedName name="wrn.Major._.Variances._.Only.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wrn.March." hidden="1">{"CONS MARCH",#N/A,FALSE,"Cons Comparison";"CONS YTD MARCH",#N/A,FALSE,"Cons Comparison";"SAS MARCH",#N/A,FALSE,"Ocean Comparison";"SAS YTD MARCH",#N/A,FALSE,"Ocean Comparison";"UV MARCH",#N/A,FALSE,"UV Comparison";"UV YTD MARCH",#N/A,FALSE,"UV Comparison";"CMS MARCH",#N/A,FALSE,"CMS Comparison";"CMS YTD MARCH",#N/A,FALSE,"CMS Comparison";"POLARIS MARCH",#N/A,FALSE,"Polaris Comparison";"POLARIS YTD MARCH",#N/A,FALSE,"Polaris Comparison";"CORP MARCH",#N/A,FALSE,"Corp Comparison";"CORP YTD MARCH",#N/A,FALSE,"Corp Comparison";"ELIM MARCH",#N/A,FALSE,"Eliminating Comparison";"ELIM YTD MARCH",#N/A,FALSE,"Eliminating Comparison";"Hold Mar",#N/A,FALSE,"Holding Comparison";"Hold YTD Mar",#N/A,FALSE,"Holding Comparison"}</definedName>
    <definedName name="wrn.MAY." hidden="1">{"CONS MAY",#N/A,FALSE,"Cons Comparison";"CONS YTD MAY",#N/A,FALSE,"Cons Comparison";"SAS MAY",#N/A,FALSE,"Ocean Comparison";"SAS YTD MAY",#N/A,FALSE,"Ocean Comparison";"UV MAY",#N/A,FALSE,"UV Comparison";"UV YTD MAY",#N/A,FALSE,"UV Comparison";"CMS MAY",#N/A,FALSE,"CMS Comparison";"CMS YTD MAY",#N/A,FALSE,"CMS Comparison";"POLARIS MAY",#N/A,FALSE,"Polaris Comparison";"POLARIS YTD MAY",#N/A,FALSE,"Polaris Comparison";"CORP MAY",#N/A,FALSE,"Corp Comparison";"CORP YTD MAY",#N/A,FALSE,"Corp Comparison";"ELIM MAY",#N/A,FALSE,"Eliminating Comparison";"ELIM YTD MAY",#N/A,FALSE,"Eliminating Comparison";"HOLD MAY",#N/A,FALSE,"Holding Comparison";"HOLD YTD MAY",#N/A,FALSE,"Holding Comparison"}</definedName>
    <definedName name="wrn.MMOC._.Accounts._.Receivable." hidden="1">{#N/A,#N/A,FALSE,"Summary";#N/A,#N/A,FALSE,"3108";#N/A,#N/A,FALSE,"338W";#N/A,#N/A,FALSE,"358N";#N/A,#N/A,FALSE,"361H";#N/A,#N/A,FALSE,"366H";#N/A,#N/A,FALSE,"377G";#N/A,#N/A,FALSE,"392F";#N/A,#N/A,FALSE,"392U";#N/A,#N/A,FALSE,"4W67"}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{"QTRINC",#N/A,FALSE,"QTRINC";"MARGIN",#N/A,FALSE,"MARGIN";"SALES1",#N/A,FALSE,"SALES";"SALES2",#N/A,FALSE,"SALES";"CASHFLOW",#N/A,FALSE,"CASHFLOW"}</definedName>
    <definedName name="wrn.Monthly." hidden="1">{#N/A,#N/A,TRUE,"Report";#N/A,#N/A,TRUE,"DETAIL";#N/A,#N/A,TRUE,"PGRM MGMT &amp; CONTRACT SPT";#N/A,#N/A,TRUE,"New Charts";#N/A,#N/A,TRUE,"Open Commit Revised ";#N/A,#N/A,TRUE,"TRAVEL"}</definedName>
    <definedName name="wrn.Monthly._.and._.Quarterly." hidden="1">{#N/A,#N/A,FALSE,"By Quarters";#N/A,#N/A,FALSE,"CONSOLIDATED";#N/A,#N/A,FALSE,"OCEAN";#N/A,#N/A,FALSE,"UNDERWATER";#N/A,#N/A,FALSE,"CMS";#N/A,#N/A,FALSE,"POLARIS";#N/A,#N/A,FALSE,"CORPORATE";#N/A,#N/A,FALSE,"ELIMINATING";#N/A,#N/A,FALSE,"HOLDING"}</definedName>
    <definedName name="wrn.Monthly._.Report.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wrn.monthly2" hidden="1">{#N/A,#N/A,FALSE,"Page 1";#N/A,#N/A,FALSE,"Page 2";#N/A,#N/A,FALSE,"cm &amp; itd analysis";#N/A,#N/A,FALSE,"PROGRAM MGT";#N/A,#N/A,FALSE,"BASELINE";#N/A,#N/A,FALSE,"BAS V2.0";#N/A,#N/A,FALSE,"BAS V2.5";#N/A,#N/A,FALSE,"BAS V3.0";#N/A,#N/A,FALSE,"TOTAL"}</definedName>
    <definedName name="wrn.Monthlys." hidden="1">{#N/A,#N/A,TRUE,"Monthly BCG";#N/A,#N/A,TRUE,"Monthly w|o Wireless";#N/A,#N/A,TRUE,"Monthly Wireless"}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rs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MSP._.monthly._.CRC._.Sales._.Report." hidden="1">{"rpt1",#N/A,FALSE,"SUMMARY";"rpt2",#N/A,FALSE,"SUM YTD";"rpt3",#N/A,FALSE,"SUM ITD"}</definedName>
    <definedName name="wrn.MSR.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MSR.2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msr1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N.O.L.." hidden="1">{#N/A,#N/A,FALSE,"91NOLCB";#N/A,#N/A,FALSE,"92NOLCB";#N/A,#N/A,FALSE,"93NOLCB"}</definedName>
    <definedName name="wrn.Notes._.Balance._.Sheet." hidden="1">{#N/A,#N/A,FALSE,"B0101";#N/A,#N/A,FALSE,"B0102";#N/A,#N/A,FALSE,"B0103";#N/A,#N/A,FALSE,"B0104";#N/A,#N/A,FALSE,"B0105";#N/A,#N/A,FALSE,"B0106";#N/A,#N/A,FALSE,"B0107";#N/A,#N/A,FALSE,"B0201";#N/A,#N/A,FALSE,"B0202";#N/A,#N/A,FALSE,"B0203";#N/A,#N/A,FALSE,"B0301";#N/A,#N/A,FALSE,"B0302";#N/A,#N/A,FALSE,"B0303";#N/A,#N/A,FALSE,"B0304";#N/A,#N/A,FALSE,"B0305";#N/A,#N/A,FALSE,"B0306";#N/A,#N/A,FALSE,"B0401"}</definedName>
    <definedName name="wrn.Notes._.Others." hidden="1">{#N/A,#N/A,FALSE,"N0101";#N/A,#N/A,FALSE,"N0102";#N/A,#N/A,FALSE,"N0103";#N/A,#N/A,FALSE,"N0104";#N/A,#N/A,FALSE,"N0105";#N/A,#N/A,FALSE,"N0106";#N/A,#N/A,FALSE,"N0107";#N/A,#N/A,FALSE,"N0108";#N/A,#N/A,FALSE,"N0201";#N/A,#N/A,FALSE,"N0301";#N/A,#N/A,FALSE,"N0401";#N/A,#N/A,FALSE,"N0501"}</definedName>
    <definedName name="wrn.Notes._.Profit._.and._.Loss._.Account." hidden="1">{#N/A,#N/A,FALSE,"P0101";#N/A,#N/A,FALSE,"P0201";#N/A,#N/A,FALSE,"P0301";#N/A,#N/A,FALSE,"P0401";#N/A,#N/A,FALSE,"P0501";#N/A,#N/A,FALSE,"P0601";#N/A,#N/A,FALSE,"P0701"}</definedName>
    <definedName name="wrn.November." hidden="1">{"CONS NOV",#N/A,FALSE,"Cons Comparison";"CONS NOV YTD",#N/A,FALSE,"Cons Comparison";"SAS NOV",#N/A,FALSE,"Ocean Comparison";"SAS NOV YTD",#N/A,FALSE,"Ocean Comparison";"UV NOV",#N/A,FALSE,"UV Comparison";"UV NOV YTD",#N/A,FALSE,"UV Comparison";"CMS NOV",#N/A,FALSE,"CMS Comparison";"CMS NOV YTD",#N/A,FALSE,"CMS Comparison";"POLARIS NOV",#N/A,FALSE,"Polaris Comparison";"POLARIS NOV YTD",#N/A,FALSE,"Polaris Comparison";"CORP NOV",#N/A,FALSE,"Corp Comparison";"CORP NOV YTD",#N/A,FALSE,"Corp Comparison";"ELIM NOV",#N/A,FALSE,"Eliminating Comparison";"ELIM NOV YTD",#N/A,FALSE,"Eliminating Comparison";"HOLD NOV",#N/A,FALSE,"Holding Comparison";"HOLD NOV YTD",#N/A,FALSE,"Holding Comparison"}</definedName>
    <definedName name="wrn.OCTOBER." hidden="1">{"CONS OCTOBER",#N/A,FALSE,"Cons Comparison";"CONS YTD OCT",#N/A,FALSE,"Cons Comparison";"SAS OCTOBER",#N/A,FALSE,"Ocean Comparison";"SAS YTD OCT",#N/A,FALSE,"Ocean Comparison";"UV OCTOBER",#N/A,FALSE,"UV Comparison";"UV YTD OCT",#N/A,FALSE,"UV Comparison";"CMS OCTOBER",#N/A,FALSE,"CMS Comparison";"CMS YTD OCT",#N/A,FALSE,"CMS Comparison";"POLARIS OCTOBER",#N/A,FALSE,"Polaris Comparison";"POLARIS YTD OCT",#N/A,FALSE,"Polaris Comparison";"CORP OCTOBER",#N/A,FALSE,"Corp Comparison";"CORP YTD OCT",#N/A,FALSE,"Corp Comparison";"ELIM OCTOBER",#N/A,FALSE,"Eliminating Comparison";"ELIM YTD OCT",#N/A,FALSE,"Eliminating Comparison";"HOLD OCTOBER",#N/A,FALSE,"Holding Comparison";"HOLD YTD OCT",#N/A,FALSE,"Holding Comparison"}</definedName>
    <definedName name="wrn.ODC." hidden="1">{"ODCr",#N/A,FALSE,"Per 6"}</definedName>
    <definedName name="wrn.Oncogene._.Tracking._.Report." hidden="1">{#N/A,#N/A,FALSE,"Oncogene"}</definedName>
    <definedName name="wrn.Ops._.Financials." hidden="1">{"CSO Total top",#N/A,FALSE,"CSO Total";"CSO Total bot",#N/A,FALSE,"CSO Total";"CSO CO 1 top",#N/A,FALSE,"CSO Co. 1";"CSO CO 1 bot",#N/A,FALSE,"CSO Co. 1";"CSO CO 6 top",#N/A,FALSE,"CSO Co. 6";"CSO CO 6 bot",#N/A,FALSE,"CSO Co. 6";"HISO Total top",#N/A,FALSE,"HISO Total";"HISO Total bot",#N/A,FALSE,"HISO Total";"HISO CO 1 top",#N/A,FALSE,"HISO Co. 1";"HISO CO 1 bot",#N/A,FALSE,"HISO Co. 1";"HISO CO 6 top",#N/A,FALSE,"HISO Co. 6";"HISO CO 6 bot",#N/A,FALSE,"HISO Co. 6";"ITSO Total top",#N/A,FALSE,"ITSO Total";"ITSO Total bot",#N/A,FALSE,"ITSO Total";"ITSO CO 1 top",#N/A,FALSE,"ITSO Co. 1";"ITSO CO 1 bot",#N/A,FALSE,"ITSO Co. 1";"ITSO CO 6 top",#N/A,FALSE,"ITSO Co. 6";"ITSO CO 6 bot",#N/A,FALSE,"ITSO Co. 6";"ESO Total top",#N/A,FALSE,"ESO Total";"ESO Total bot",#N/A,FALSE,"ESO Total";"ESO CO 1 top",#N/A,FALSE,"ESO Co. 1";"ESO CO 1 bot",#N/A,FALSE,"ESO Co. 1";"ESO CO 6 top",#N/A,FALSE,"ESO Co. 6";"ESO CO 6 bot",#N/A,FALSE,"ESO Co. 6";"PSO Total top",#N/A,FALSE,"PSO Total";"PSO Total bot",#N/A,FALSE,"PSO Total";"I2SO top",#N/A,FALSE,"I2SO Total";"I2SO bot",#N/A,FALSE,"I2SO Total";"BU Total top",#N/A,FALSE,"BU Total";"BU Total bot",#N/A,FALSE,"BU Total";"BU CO 1 top",#N/A,FALSE,"BU Co. 1";"BU CO 1 bot",#N/A,FALSE,"BU Co. 1";"BU CO 6 top",#N/A,FALSE,"BU Co. 6";"BU CO 6 bot",#N/A,FALSE,"BU Co. 6"}</definedName>
    <definedName name="wrn.Option._.1._.Funds." hidden="1">{"Funds",#N/A,FALSE,"Option1"}</definedName>
    <definedName name="wrn.Option._.1._.Hours." hidden="1">{"Hours",#N/A,FALSE,"Option1"}</definedName>
    <definedName name="wrn.Option._.1._.Summary." hidden="1">{"Table",#N/A,FALSE,"Option1";"Funds",#N/A,FALSE,"Option1";"Hours",#N/A,FALSE,"Option1"}</definedName>
    <definedName name="wrn.Option._.1._.Table." hidden="1">{"Table",#N/A,FALSE,"Option1"}</definedName>
    <definedName name="wrn.Option._.2._.Funds." hidden="1">{"Funds",#N/A,FALSE,"Option2"}</definedName>
    <definedName name="wrn.Option._.2._.Hours." hidden="1">{"Hours",#N/A,FALSE,"Option2"}</definedName>
    <definedName name="wrn.Option._.2._.Summary." hidden="1">{"Table",#N/A,FALSE,"Option2";"Funds",#N/A,FALSE,"Option2";"Hours",#N/A,FALSE,"Option2"}</definedName>
    <definedName name="wrn.Option._.2._.Table." hidden="1">{"Table",#N/A,FALSE,"Option2"}</definedName>
    <definedName name="wrn.Option._.21._.Summary" hidden="1">{"Table",#N/A,FALSE,"Option1";"Funds",#N/A,FALSE,"Option1";"Hours",#N/A,FALSE,"Option1"}</definedName>
    <definedName name="wrn.Option._.3._.Funds." hidden="1">{"Funds",#N/A,FALSE,"Option3"}</definedName>
    <definedName name="wrn.Option._.3._.Hours." hidden="1">{"Hours",#N/A,FALSE,"Option3"}</definedName>
    <definedName name="wrn.Option._.3._.Summary." hidden="1">{"Table",#N/A,FALSE,"Option3";"Funds",#N/A,FALSE,"Option3";"Hours",#N/A,FALSE,"Option3"}</definedName>
    <definedName name="wrn.Option._.3._.Table." hidden="1">{"Table",#N/A,FALSE,"Option3"}</definedName>
    <definedName name="wrn.Option._.4._.Funds." hidden="1">{"Funds",#N/A,FALSE,"Option4"}</definedName>
    <definedName name="wrn.Option._.4._.Hours." hidden="1">{"Hours",#N/A,FALSE,"Option4"}</definedName>
    <definedName name="wrn.Option._.4._.Summary." hidden="1">{"Table",#N/A,FALSE,"Option4";"Funds",#N/A,FALSE,"Option4";"Hours",#N/A,FALSE,"Option4"}</definedName>
    <definedName name="wrn.Option._.4._.Table." hidden="1">{"Table",#N/A,FALSE,"Option4"}</definedName>
    <definedName name="wrn.option._.A._.summary." hidden="1">{"Table",#N/A,FALSE,"Option3";"Funds",#N/A,FALSE,"Option3";"Hours",#N/A,FALSE,"Option3"}</definedName>
    <definedName name="wrn.OUTPUT." hidden="1">{"DCF","UPSIDE CASE",FALSE,"Sheet1";"DCF","BASE CASE",FALSE,"Sheet1";"DCF","DOWNSIDE CASE",FALSE,"Sheet1"}</definedName>
    <definedName name="wrn.OVERVIEW." hidden="1">{"TOTAL1",#N/A,FALSE,"TOT";"ARG1",#N/A,FALSE,"ARG"}</definedName>
    <definedName name="wrn.p._.450._.spending._.rpt." hidden="1">{"P450 spd rpt",#N/A,FALSE,"NIH P450"}</definedName>
    <definedName name="wrn.P450._.Monthly._.Variance." hidden="1">{"P450 Monthly Variance",#N/A,FALSE,"NIH P450"}</definedName>
    <definedName name="wrn.PA." hidden="1">{#N/A,#N/A,FALSE,"ORIGPLANYTD";"YTD",#N/A,FALSE,"YTD";#N/A,#N/A,FALSE,"ORIGPLANCUR";"CURRENT",#N/A,FALSE,"CURRENT";"GA_ALLOC",#N/A,FALSE,"GA_ALLOC";"CD",#N/A,FALSE,"CORP"}</definedName>
    <definedName name="wrn.pa.1" hidden="1">{#N/A,#N/A,FALSE,"ORIGPLANYTD";"YTD",#N/A,FALSE,"YTD";#N/A,#N/A,FALSE,"ORIGPLANCUR";"CURRENT",#N/A,FALSE,"CURRENT";"GA_ALLOC",#N/A,FALSE,"GA_ALLOC";"CD",#N/A,FALSE,"CORP"}</definedName>
    <definedName name="wrn.pages1to5." hidden="1">{#N/A,#N/A,FALSE,"P 1";#N/A,#N/A,FALSE,"P 2";#N/A,#N/A,FALSE,"P 3";#N/A,#N/A,FALSE,"P 4";#N/A,#N/A,FALSE,"P 5"}</definedName>
    <definedName name="wrn.pages1to5._1" hidden="1">{#N/A,#N/A,FALSE,"P 1";#N/A,#N/A,FALSE,"P 2";#N/A,#N/A,FALSE,"P 3";#N/A,#N/A,FALSE,"P 4";#N/A,#N/A,FALSE,"P 5"}</definedName>
    <definedName name="wrn.pcli.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wrn.pcli._1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wrn.pdf." hidden="1">{"summary",#N/A,FALSE,"Summary";"daily",#N/A,FALSE,"Daily";"detail",#N/A,FALSE,"Detail";"flash",#N/A,FALSE,"Flash";"revenue",#N/A,FALSE,"PDF";"fxexp",#N/A,FALSE,"PDF";"headcount",#N/A,FALSE,"PDF"}</definedName>
    <definedName name="wrn.pdf._1" hidden="1">{"summary",#N/A,FALSE,"Summary";"daily",#N/A,FALSE,"Daily";"detail",#N/A,FALSE,"Detail";"flash",#N/A,FALSE,"Flash";"revenue",#N/A,FALSE,"PDF";"fxexp",#N/A,FALSE,"PDF";"headcount",#N/A,FALSE,"PDF"}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LAN._.PRINT." hidden="1">{#N/A,#N/A,FALSE,"SALES";#N/A,#N/A,FALSE,"EARNINGS";#N/A,#N/A,FALSE,"ORDERS";#N/A,#N/A,FALSE,"CONT AWARDS";#N/A,#N/A,FALSE,"RISK";#N/A,#N/A,FALSE,"FIX PRICE";#N/A,#N/A,FALSE,"AWARD FEE";#N/A,#N/A,FALSE,"B&amp;P";#N/A,#N/A,FALSE,"HEADCOUNT";#N/A,#N/A,FALSE,"CAPITAL"}</definedName>
    <definedName name="wrn.portfoli2" hidden="1">{#N/A,#N/A,FALSE,"fy95";#N/A,#N/A,FALSE,"fy96";#N/A,#N/A,FALSE,"ty96";#N/A,#N/A,FALSE,"total";#N/A,#N/A,FALSE,"EAC"}</definedName>
    <definedName name="wrn.Portfolio." hidden="1">{#N/A,#N/A,FALSE,"fy95";#N/A,#N/A,FALSE,"fy96";#N/A,#N/A,FALSE,"ty96";#N/A,#N/A,FALSE,"total";#N/A,#N/A,FALSE,"EAC"}</definedName>
    <definedName name="wrn.portfolio1" hidden="1">{#N/A,#N/A,FALSE,"fy95";#N/A,#N/A,FALSE,"fy96";#N/A,#N/A,FALSE,"ty96";#N/A,#N/A,FALSE,"total";#N/A,#N/A,FALSE,"EAC"}</definedName>
    <definedName name="wrn.Portfolio1." hidden="1">{#N/A,#N/A,FALSE,"fy95";#N/A,#N/A,FALSE,"fy96";#N/A,#N/A,FALSE,"ty96";#N/A,#N/A,FALSE,"total";#N/A,#N/A,FALSE,"EAC"}</definedName>
    <definedName name="wrn.portfolio11" hidden="1">{#N/A,#N/A,FALSE,"fy95";#N/A,#N/A,FALSE,"fy96";#N/A,#N/A,FALSE,"ty96";#N/A,#N/A,FALSE,"total";#N/A,#N/A,FALSE,"EAC"}</definedName>
    <definedName name="wrn.portfolio2" hidden="1">{#N/A,#N/A,FALSE,"fy95";#N/A,#N/A,FALSE,"fy96";#N/A,#N/A,FALSE,"ty96";#N/A,#N/A,FALSE,"total";#N/A,#N/A,FALSE,"EAC"}</definedName>
    <definedName name="wrn.portfolioa" hidden="1">{#N/A,#N/A,FALSE,"fy95";#N/A,#N/A,FALSE,"fy96";#N/A,#N/A,FALSE,"ty96";#N/A,#N/A,FALSE,"total";#N/A,#N/A,FALSE,"EAC"}</definedName>
    <definedName name="wrn.Portfolioa." hidden="1">{#N/A,#N/A,FALSE,"fy95";#N/A,#N/A,FALSE,"fy96";#N/A,#N/A,FALSE,"ty96";#N/A,#N/A,FALSE,"total";#N/A,#N/A,FALSE,"EAC"}</definedName>
    <definedName name="wrn.Portfoliob." hidden="1">{#N/A,#N/A,FALSE,"fy95";#N/A,#N/A,FALSE,"fy96";#N/A,#N/A,FALSE,"ty96";#N/A,#N/A,FALSE,"total";#N/A,#N/A,FALSE,"EAC"}</definedName>
    <definedName name="wrn.Print." hidden="1">{"1999 Summary",#N/A,TRUE,"Analysis";"City Collapsed",#N/A,TRUE,"Analysis";"Cities",#N/A,TRUE,"Analysis";"Consulting",#N/A,TRUE,"Analysis";"Corporate",#N/A,TRUE,"Analysis";"Total Rev &amp; EBITDA",#N/A,TRUE,"Analysis"}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CF._.FX._.reports." hidden="1">{"BS-CY",#N/A,TRUE,"CF-FX rate changes";"BS-PY",#N/A,TRUE,"CF-FX rate changes";"CF - LC- Current Year",#N/A,TRUE,"CF-FX rate changes";"CF-LC-Prior Year",#N/A,TRUE,"CF-FX rate changes";"Effect of Exchange rate",#N/A,TRUE,"CF-FX rate changes";"Balance Change-LC",#N/A,TRUE,"CF-FX rate changes";"Change in US Dollars",#N/A,TRUE,"CF-FX rate changes"}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all." hidden="1">{"dollars",#N/A,FALSE,"SCIFGRPH";"hours",#N/A,FALSE,"SCIFGRPH"}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uctivity." hidden="1">{"Summary analysis",#N/A,FALSE,"Total";"OCPH analysis",#N/A,FALSE,"Total";"detail analysis",#N/A,FALSE,"Total"}</definedName>
    <definedName name="wrn.Productivity._1" hidden="1">{"Summary analysis",#N/A,FALSE,"Total";"OCPH analysis",#N/A,FALSE,"Total";"detail analysis",#N/A,FALSE,"Total"}</definedName>
    <definedName name="wrn.productivity.2" hidden="1">{"Summary analysis",#N/A,FALSE,"Total";"OCPH analysis",#N/A,FALSE,"Total";"detail analysis",#N/A,FALSE,"Total"}</definedName>
    <definedName name="wrn.productivity.2_1" hidden="1">{"Summary analysis",#N/A,FALSE,"Total";"OCPH analysis",#N/A,FALSE,"Total";"detail analysis",#N/A,FALSE,"Total"}</definedName>
    <definedName name="wrn.Profit._.and._.Loss._.plus._.Balance._.Sheet." hidden="1">{#N/A,#N/A,FALSE,"F0101";#N/A,#N/A,FALSE,"F0201"}</definedName>
    <definedName name="wrn.Programs." hidden="1">{#N/A,#N/A,FALSE,"204";#N/A,#N/A,FALSE,"226";#N/A,#N/A,FALSE,"233";#N/A,#N/A,FALSE,"632";#N/A,#N/A,FALSE,"671";#N/A,#N/A,FALSE,"905";#N/A,#N/A,FALSE,"906";#N/A,#N/A,FALSE,"913";#N/A,#N/A,FALSE,"914";#N/A,#N/A,FALSE,"916";#N/A,#N/A,FALSE,"AAT";#N/A,#N/A,FALSE,"ATAS";#N/A,#N/A,FALSE,"ITL3";#N/A,#N/A,FALSE,"917";#N/A,#N/A,FALSE,"918"}</definedName>
    <definedName name="wrn.PROGRESS._.PAYMENT." hidden="1">{#N/A,#N/A,FALSE,"FCRPRG";#N/A,#N/A,FALSE,"INDEX";#N/A,#N/A,FALSE,"BILL SUM";#N/A,#N/A,FALSE,"E&amp;M SC";#N/A,#N/A,FALSE,"NON E&amp;M SC";#N/A,#N/A,FALSE,"LINE 18";#N/A,#N/A,FALSE,"SUM 372U";#N/A,#N/A,FALSE,"SUM 366U";#N/A,#N/A,FALSE,"CUM SUM"}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SO." hidden="1">{"5023top",#N/A,FALSE,"Div 5023";"5023bot",#N/A,FALSE,"Div 5023";"5038top",#N/A,FALSE,"Div 5038";"5038bot",#N/A,FALSE,"Div 5038";"5040top",#N/A,FALSE,"Div 5040";"5040bot",#N/A,FALSE,"Div 5040"}</definedName>
    <definedName name="wrn.Pulp." hidden="1">{"Pulp Production",#N/A,FALSE,"Pulp";"Pulp Earnings",#N/A,FALSE,"Pulp"}</definedName>
    <definedName name="wrn.Pulp.2" hidden="1">{"Pulp Production",#N/A,FALSE,"Pulp";"Pulp Earnings",#N/A,FALSE,"Pulp"}</definedName>
    <definedName name="wrn.Pulp.3" hidden="1">{"Pulp Production",#N/A,FALSE,"Pulp";"Pulp Earnings",#N/A,FALSE,"Pulp"}</definedName>
    <definedName name="wrn.Quarterlys." hidden="1">{#N/A,#N/A,TRUE,"Qrt BCG";#N/A,#N/A,TRUE,"Qrt w|o Wireless";#N/A,#N/A,TRUE,"Qrt Wireless"}</definedName>
    <definedName name="wrn.Rating._.Agency._.99.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";0,#N/A,FALSE,"net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wrn.report." hidden="1">{"summary",#N/A,FALSE,"2000 vs 1999";"detail",#N/A,FALSE,"2000 vs 1999"}</definedName>
    <definedName name="wrn.Report._.by._.Program._.Numbers." hidden="1">{#N/A,#N/A,FALSE,"FFDA"}</definedName>
    <definedName name="wrn.Report._.Set._.1." hidden="1">{#N/A,#N/A,TRUE,"Cover";#N/A,#N/A,TRUE,"3x3 Matrix";#N/A,#N/A,TRUE,"Accretion Dilution";#N/A,#N/A,TRUE,"Valuation"}</definedName>
    <definedName name="wrn.Report._.Set._.2." hidden="1">{#N/A,#N/A,FALSE,"Cover";#N/A,#N/A,FALSE,"3x3 Matrix";#N/A,#N/A,FALSE,"Valuation";#N/A,#N/A,FALSE,"Core Sales &amp; ROS";#N/A,#N/A,FALSE,"Synergy Sales &amp; ROS"}</definedName>
    <definedName name="wrn.Report._.Set._.3." hidden="1">{#N/A,#N/A,FALSE,"Cover";#N/A,#N/A,FALSE,"3x3 Matrix";#N/A,#N/A,FALSE,"Core Sales &amp; ROS";#N/A,#N/A,FALSE,"Synergy Sales &amp; ROS";#N/A,#N/A,FALSE,"Valuation";#N/A,#N/A,FALSE,"Working Capital";#N/A,#N/A,FALSE,"Capex &amp; Depr";#N/A,#N/A,FALSE,"Fin Adjustments";#N/A,#N/A,FALSE,"Opening Balance Sheet";#N/A,#N/A,FALSE,"Balance Sheet";#N/A,#N/A,FALSE,"Purchase &amp; GW";#N/A,#N/A,FALSE,"Accretion Dilution";#N/A,#N/A,FALSE,"A&amp;D Walkdown";#N/A,#N/A,FALSE,"Operating Summary"}</definedName>
    <definedName name="wrn.Report._.Set._.4." hidden="1">{#N/A,#N/A,FALSE,"Cover";#N/A,#N/A,FALSE,"3x3 Matrix";#N/A,#N/A,FALSE,"1.0-1 Sales by BU";#N/A,#N/A,FALSE,"1.0-2 10 Yr Sales";#N/A,#N/A,FALSE,"1.0-3 Sales Summary";#N/A,#N/A,FALSE,"6.0-1 Trading Multiples";#N/A,#N/A,FALSE,"7.0-1 Transaction Multiples";#N/A,#N/A,FALSE,"10.0-1 Exit Multiples"}</definedName>
    <definedName name="wrn.Report._.Set._.5." hidden="1">{#N/A,#N/A,FALSE,"Cover";#N/A,#N/A,FALSE,"3x3 Matrix";#N/A,#N/A,FALSE,"Valuation";#N/A,#N/A,FALSE,"Working Capital";#N/A,#N/A,FALSE,"Capex &amp; Depr";#N/A,#N/A,FALSE,"Balance Sheet"}</definedName>
    <definedName name="wrn.report._1" hidden="1">{"summary",#N/A,FALSE,"2000 vs 1999";"detail",#N/A,FALSE,"2000 vs 1999"}</definedName>
    <definedName name="wrn.report.1" hidden="1">{"summary",#N/A,FALSE,"2000 vs 1999";"detail",#N/A,FALSE,"2000 vs 1999"}</definedName>
    <definedName name="wrn.report.1_1" hidden="1">{"summary",#N/A,FALSE,"2000 vs 1999";"detail",#N/A,FALSE,"2000 vs 1999"}</definedName>
    <definedName name="wrn.report.2" hidden="1">{"summary",#N/A,FALSE,"2000 vs 1999";"detail",#N/A,FALSE,"2000 vs 1999"}</definedName>
    <definedName name="wrn.report.2_1" hidden="1">{"summary",#N/A,FALSE,"2000 vs 1999";"detail",#N/A,FALSE,"2000 vs 1999"}</definedName>
    <definedName name="wrn.report.new" hidden="1">{"summary",#N/A,FALSE,"2000 vs 1999";"detail",#N/A,FALSE,"2000 vs 1999"}</definedName>
    <definedName name="wrn.report.new.1" hidden="1">{"summary",#N/A,FALSE,"2000 vs 1999";"detail",#N/A,FALSE,"2000 vs 1999"}</definedName>
    <definedName name="wrn.report.new.1_1" hidden="1">{"summary",#N/A,FALSE,"2000 vs 1999";"detail",#N/A,FALSE,"2000 vs 1999"}</definedName>
    <definedName name="wrn.report.new_1" hidden="1">{"summary",#N/A,FALSE,"2000 vs 1999";"detail",#N/A,FALSE,"2000 vs 1999"}</definedName>
    <definedName name="wrn.report.new1" hidden="1">{"summary",#N/A,FALSE,"2000 vs 1999";"detail",#N/A,FALSE,"2000 vs 1999"}</definedName>
    <definedName name="wrn.report.new1_1" hidden="1">{"summary",#N/A,FALSE,"2000 vs 1999";"detail",#N/A,FALSE,"2000 vs 1999"}</definedName>
    <definedName name="wrn.report1" hidden="1">{"summary",#N/A,FALSE,"2000 vs 1999";"detail",#N/A,FALSE,"2000 vs 1999"}</definedName>
    <definedName name="wrn.report1." hidden="1">{"matrix,v1",#N/A,TRUE,"Matrix";"pc,v1",#N/A,TRUE,"Purchase Consideration";"oper syn,v1",#N/A,TRUE,"Operating Synergies"}</definedName>
    <definedName name="wrn.report1_1" hidden="1">{"summary",#N/A,FALSE,"2000 vs 1999";"detail",#N/A,FALSE,"2000 vs 1999"}</definedName>
    <definedName name="wrn.REPORTS." hidden="1">{#N/A,#N/A,FALSE,"Sheet1";"SUMMARY",#N/A,FALSE,"Sheet2"}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stbericht." hidden="1">{#N/A,#N/A,FALSE,"DATA";#N/A,#N/A,FALSE,"BS";#N/A,#N/A,FALSE,"P&amp;L";#N/A,#N/A,FALSE,"stat.con.";#N/A,#N/A,FALSE,"Average";#N/A,#N/A,FALSE,"Zusatz1";#N/A,#N/A,FALSE,"Konzern";#N/A,#N/A,FALSE,"BIS 1";#N/A,#N/A,FALSE,"BIS-Assets";#N/A,#N/A,FALSE,"BIS 2"}</definedName>
    <definedName name="wrn.RESUMEN._.DE._.CTAS.._.POR._.COB.." hidden="1">{#N/A,#N/A,FALSE,"VENEZUELA";#N/A,#N/A,FALSE,"ESPAÑA";#N/A,#N/A,FALSE,"BELGICA"}</definedName>
    <definedName name="wrn.ret." hidden="1">{"page 1",#N/A,FALSE,"RET";"page 2",#N/A,FALSE,"RET";"page 3",#N/A,FALSE,"RET";"page 4",#N/A,FALSE,"RET";"page 5",#N/A,FALSE,"RET";"page 6",#N/A,FALSE,"RET";"page 7",#N/A,FALSE,"RET";"page 8",#N/A,FALSE,"RET";"page 9",#N/A,FALSE,"RET";"page 10",#N/A,FALSE,"RET";"page 11",#N/A,FALSE,"RET";"page 12",#N/A,FALSE,"RET"}</definedName>
    <definedName name="wrn.ret._1" hidden="1">{"page 1",#N/A,FALSE,"RET";"page 2",#N/A,FALSE,"RET";"page 3",#N/A,FALSE,"RET";"page 4",#N/A,FALSE,"RET";"page 5",#N/A,FALSE,"RET";"page 6",#N/A,FALSE,"RET";"page 7",#N/A,FALSE,"RET";"page 8",#N/A,FALSE,"RET";"page 9",#N/A,FALSE,"RET";"page 10",#N/A,FALSE,"RET";"page 11",#N/A,FALSE,"RET";"page 12",#N/A,FALSE,"RET"}</definedName>
    <definedName name="wrn.Revenue._.Details." hidden="1">{"Revenue by Industry Chart",#N/A,FALSE,"Mix";"Annual Revenue Detail",#N/A,FALSE,"Mix";"Quarterly Revenue Detail",#N/A,FALSE,"Mix"}</definedName>
    <definedName name="wrn.RevenueTracking._.Summary." hidden="1">{"Tracking Revenue",#N/A,FALSE,"(NU)Tracking Summary"}</definedName>
    <definedName name="wrn.sales." hidden="1">{"sales",#N/A,FALSE,"Sales";"sales existing",#N/A,FALSE,"Sales";"sales rd1",#N/A,FALSE,"Sales";"sales rd2",#N/A,FALSE,"Sales"}</definedName>
    <definedName name="wrn.Sapolsky._.Tracking._.Report." hidden="1">{"sapolskytracking",#N/A,FALSE,"Sapolsky"}</definedName>
    <definedName name="wrn.scorecard._.rpt." hidden="1">{"scorecard view",#N/A,FALSE,"Scorecard output"}</definedName>
    <definedName name="wrn.scorecard._.rpt._1" hidden="1">{"scorecard view",#N/A,FALSE,"Scorecard output"}</definedName>
    <definedName name="wrn.SEPTEMBER." hidden="1">{"CONS SEPT",#N/A,FALSE,"Cons Comparison";"CONS SEPT Q3",#N/A,FALSE,"Cons Comparison";"Cons YTD Sept",#N/A,FALSE,"Cons Comparison";"SAS SEPT",#N/A,FALSE,"Ocean Comparison";"SAS SEPT Q3",#N/A,FALSE,"Ocean Comparison";"SAS SEPT YTD",#N/A,FALSE,"Ocean Comparison";"UV SEPT",#N/A,FALSE,"UV Comparison";"UV SEPT Q3",#N/A,FALSE,"UV Comparison";"UV SEPT YTD",#N/A,FALSE,"UV Comparison";"CMS SEPT",#N/A,FALSE,"CMS Comparison";"CMS SEPT Q3",#N/A,FALSE,"CMS Comparison";"CMS SEPT YTD",#N/A,FALSE,"CMS Comparison";"POLARIS SEPT",#N/A,FALSE,"Polaris Comparison";"POLARIS SEPT Q3",#N/A,FALSE,"Polaris Comparison";"POLARIS SEPT YTD",#N/A,FALSE,"Polaris Comparison";"CORP SEPT",#N/A,FALSE,"Corp Comparison";"CORP SEPT Q3",#N/A,FALSE,"Corp Comparison";"CORP SEPT YTD",#N/A,FALSE,"Corp Comparison";"HOLD SEPT",#N/A,FALSE,"Holding Comparison";"HOLD SEPT Q3",#N/A,FALSE,"Holding Comparison";"HOLD SEPT YTD",#N/A,FALSE,"Holding Comparison";"ELIM SEPT",#N/A,FALSE,"Eliminating Comparison";"ELIM SEPT Q3",#N/A,FALSE,"Eliminating Comparison";"ELIM SEPT YTD",#N/A,FALSE,"Eliminating Comparison"}</definedName>
    <definedName name="wrn.Seven._.Page." hidden="1">{"Income",#N/A,FALSE,"income";"Sales",#N/A,FALSE,"income";"Critical",#N/A,FALSE,"income";"Market",#N/A,FALSE,"Market";"Returns",#N/A,FALSE,"returns";"Balance",#N/A,FALSE,"balance";"Cash Flow",#N/A,FALSE,"balance"}</definedName>
    <definedName name="wrn.Six._.Page." hidden="1">{"Income",#N/A,FALSE,"Earnings";"Critical Measures",#N/A,FALSE,"Earnings";"Balance",#N/A,FALSE,"Balance";"Cash Flow",#N/A,FALSE,"Balance";"Market",#N/A,FALSE,"Market";"Returns",#N/A,FALSE,"Returns"}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sr05." hidden="1">{#N/A,#N/A,FALSE,"SUP";#N/A,#N/A,FALSE,"DAP";#N/A,#N/A,FALSE,"FIFO";#N/A,#N/A,FALSE,"FTA";#N/A,#N/A,FALSE,"SSR ROLLUP"}</definedName>
    <definedName name="wrn.ssr051." hidden="1">{#N/A,#N/A,FALSE,"SUP";#N/A,#N/A,FALSE,"DAP";#N/A,#N/A,FALSE,"FIFO";#N/A,#N/A,FALSE,"FTA";#N/A,#N/A,FALSE,"SSR ROLLUP"}</definedName>
    <definedName name="wrn.ssr05b." hidden="1">{#N/A,#N/A,FALSE,"SUP";#N/A,#N/A,FALSE,"DAP";#N/A,#N/A,FALSE,"FIFO";#N/A,#N/A,FALSE,"FTA";#N/A,#N/A,FALSE,"SSR ROLLUP"}</definedName>
    <definedName name="wrn.ssr06" hidden="1">{#N/A,#N/A,FALSE,"SUP";#N/A,#N/A,FALSE,"DAP";#N/A,#N/A,FALSE,"FIFO";#N/A,#N/A,FALSE,"FTA";#N/A,#N/A,FALSE,"SSR ROLLUP"}</definedName>
    <definedName name="wrn.ssr06a" hidden="1">{#N/A,#N/A,FALSE,"SUP";#N/A,#N/A,FALSE,"DAP";#N/A,#N/A,FALSE,"FIFO";#N/A,#N/A,FALSE,"FTA";#N/A,#N/A,FALSE,"SSR ROLLUP"}</definedName>
    <definedName name="wrn.Statement._.Review.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rn.statement._.Review.2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rn.Summary." hidden="1">{"Input A",#N/A,FALSE,"Inputs";"Input B",#N/A,FALSE,"Inputs";"Equity A",#N/A,FALSE,"Equity";"Equity B",#N/A,FALSE,"Equity"}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VC.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wrn.Summary._.VC._1" hidden="1">{#N/A,#N/A,TRUE,"TOTAL";#N/A,#N/A,TRUE,"VC IT - Structural";#N/A,#N/A,TRUE,"VC IT - Structural Departement";#N/A,#N/A,TRUE,"VC IT - Matrix FTE YE 2002";#N/A,#N/A,TRUE,"VC IT - Matrix FTE AV 2002";#N/A,#N/A,TRUE,"VC IT - Matrix FTE YE 2003";#N/A,#N/A,TRUE,"VC IT - Matrix FTE AV 2003";#N/A,#N/A,TRUE,"VC Ops - Structural";#N/A,#N/A,TRUE,"VC Ops - Matrix YE 2002";#N/A,#N/A,TRUE,"VC Ops - Matrix AV 2002";#N/A,#N/A,TRUE,"VC Ops - Matrix YE 2003";#N/A,#N/A,TRUE,"VC Ops - Matrix AV 2003";#N/A,#N/A,TRUE,"VC Projects"}</definedName>
    <definedName name="wrn.Task._.Order._.Status." hidden="1">{"Text View",#N/A,FALSE,"Task Order Status"}</definedName>
    <definedName name="wrn.template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wrn.template." hidden="1">{#N/A,#N/A,TRUE,"Index";#N/A,#N/A,TRUE,"Overhead";#N/A,#N/A,TRUE,"Tot Personnel";#N/A,#N/A,TRUE,"Balance Sheet";#N/A,#N/A,TRUE,"Accts Receivable";#N/A,#N/A,TRUE,"Cash Generated (Required)";#N/A,#N/A,TRUE,"Cost of New Business";#N/A,#N/A,TRUE,"Capital Asset Requirements";#N/A,#N/A,TRUE,"Data for Corp Consolid.";#N/A,#N/A,TRUE,"Anal. of Income";#N/A,#N/A,TRUE,"Sales";#N/A,#N/A,TRUE,"Program Profit";#N/A,#N/A,TRUE,"Negotiated Orders";#N/A,#N/A,TRUE,"Funded Orders";#N/A,#N/A,TRUE,"Negotiated Backlog Adjustments";#N/A,#N/A,TRUE,"Negotiated Backlog";#N/A,#N/A,TRUE,"Program Premises";#N/A,#N/A,TRUE,"Opportunities(Risks)"}</definedName>
    <definedName name="wrn.TEST." hidden="1">{#N/A,#N/A,FALSE,"Periods";#N/A,#N/A,FALSE,"Chrt of Accts"}</definedName>
    <definedName name="wrn.TEST._1" hidden="1">{#N/A,#N/A,FALSE,"Periods";#N/A,#N/A,FALSE,"Chrt of Accts"}</definedName>
    <definedName name="wrn.test.2" hidden="1">{#N/A,#N/A,FALSE,"Calculator"}</definedName>
    <definedName name="wrn.test.2a" hidden="1">{#N/A,#N/A,FALSE,"Calculator"}</definedName>
    <definedName name="wrn.test1" hidden="1">{#N/A,#N/A,FALSE,"Calculator"}</definedName>
    <definedName name="wrn.test1." hidden="1">{#N/A,#N/A,FALSE,"Calculator"}</definedName>
    <definedName name="wrn.test1._a" hidden="1">{"TEST",#N/A,FALSE,"NTALL"}</definedName>
    <definedName name="wrn.test11" hidden="1">{#N/A,#N/A,FALSE,"Calculator"}</definedName>
    <definedName name="wrn.test11." hidden="1">{#N/A,#N/A,FALSE,"Calculator"}</definedName>
    <definedName name="wrn.test11a" hidden="1">{#N/A,#N/A,FALSE,"Calculator"}</definedName>
    <definedName name="wrn.test11aa." hidden="1">{#N/A,#N/A,FALSE,"Calculator"}</definedName>
    <definedName name="wrn.test1a." hidden="1">{#N/A,#N/A,FALSE,"Calculator"}</definedName>
    <definedName name="wrn.test1a1" hidden="1">{#N/A,#N/A,FALSE,"Calculator"}</definedName>
    <definedName name="wrn.test1a1." hidden="1">{#N/A,#N/A,FALSE,"Calculator"}</definedName>
    <definedName name="wrn.TEST2" hidden="1">{#N/A,#N/A,FALSE,"Periods";#N/A,#N/A,FALSE,"Chrt of Accts"}</definedName>
    <definedName name="wrn.TEST2_1" hidden="1">{#N/A,#N/A,FALSE,"Periods";#N/A,#N/A,FALSE,"Chrt of Accts"}</definedName>
    <definedName name="wrn.test21" hidden="1">{#N/A,#N/A,FALSE,"Calculator"}</definedName>
    <definedName name="wrn.test21b" hidden="1">{#N/A,#N/A,FALSE,"Calculator"}</definedName>
    <definedName name="wrn.test2a" hidden="1">{#N/A,#N/A,FALSE,"Calculator"}</definedName>
    <definedName name="wrn.test2a1" hidden="1">{#N/A,#N/A,FALSE,"Calculator"}</definedName>
    <definedName name="wrn.test3" hidden="1">{#N/A,#N/A,FALSE,"Calculator"}</definedName>
    <definedName name="wrn.test31" hidden="1">{#N/A,#N/A,FALSE,"Calculator"}</definedName>
    <definedName name="wrn.test31a" hidden="1">{#N/A,#N/A,FALSE,"Calculator"}</definedName>
    <definedName name="wrn.test3a" hidden="1">{#N/A,#N/A,FALSE,"Calculator"}</definedName>
    <definedName name="wrn.test3b" hidden="1">{#N/A,#N/A,FALSE,"Calculator"}</definedName>
    <definedName name="wrn.TGT1." hidden="1">{#N/A,#N/A,FALSE,"NTALL"}</definedName>
    <definedName name="wrn.tgt1._1" hidden="1">{#N/A,#N/A,FALSE,"NTALL"}</definedName>
    <definedName name="wrn.THISYEAR." hidden="1">{"THIS",#N/A,FALSE,"consadds";"THIS",#N/A,FALSE,"north";"THIS",#N/A,FALSE,"south";"THIS",#N/A,FALSE,"central";"THIS",#N/A,FALSE,"key";"THIS",#N/A,FALSE,"tele";"THIS",#N/A,FALSE,"coch"}</definedName>
    <definedName name="wrn.THISYEAR._1" hidden="1">{"THIS",#N/A,FALSE,"consadds";"THIS",#N/A,FALSE,"north";"THIS",#N/A,FALSE,"south";"THIS",#N/A,FALSE,"central";"THIS",#N/A,FALSE,"key";"THIS",#N/A,FALSE,"tele";"THIS",#N/A,FALSE,"coch"}</definedName>
    <definedName name="wrn.Total." hidden="1">{#N/A,#N/A,FALSE,"Report";#N/A,#N/A,FALSE,"DETAIL";#N/A,#N/A,FALSE,"Project Summs";#N/A,#N/A,FALSE,"Current ITD";#N/A,#N/A,FALSE,"Prior ITD";#N/A,#N/A,FALSE,"Cur Month";#N/A,#N/A,FALSE,"Prior Month"}</definedName>
    <definedName name="wrn.Total._.Funds." hidden="1">{"Funds",#N/A,FALSE,"Total"}</definedName>
    <definedName name="wrn.Total._.Hours." hidden="1">{"Hours",#N/A,FALSE,"Total"}</definedName>
    <definedName name="wrn.Total._.Pack." hidden="1">{#N/A,#N/A,FALSE,"UK";#N/A,#N/A,FALSE,"FR";#N/A,#N/A,FALSE,"SWE";#N/A,#N/A,FALSE,"BE";#N/A,#N/A,FALSE,"IT";#N/A,#N/A,FALSE,"SP";#N/A,#N/A,FALSE,"GE";#N/A,#N/A,FALSE,"PO";#N/A,#N/A,FALSE,"SWI";#N/A,#N/A,FALSE,"NON"}</definedName>
    <definedName name="wrn.Total._.Pack._1" hidden="1">{#N/A,#N/A,FALSE,"UK";#N/A,#N/A,FALSE,"FR";#N/A,#N/A,FALSE,"SWE";#N/A,#N/A,FALSE,"BE";#N/A,#N/A,FALSE,"IT";#N/A,#N/A,FALSE,"SP";#N/A,#N/A,FALSE,"GE";#N/A,#N/A,FALSE,"PO";#N/A,#N/A,FALSE,"SWI";#N/A,#N/A,FALSE,"NON"}</definedName>
    <definedName name="wrn.Total._.Summary." hidden="1">{#N/A,#N/A,FALSE,"Summary";#N/A,#N/A,FALSE,"Total";#N/A,#N/A,FALSE,"Total ex Swe";#N/A,#N/A,FALSE,"Volume";#N/A,#N/A,FALSE,"Expenses";#N/A,#N/A,FALSE,"CM Var";#N/A,#N/A,FALSE,"YTD Var"}</definedName>
    <definedName name="wrn.Total._.Summary._1" hidden="1">{#N/A,#N/A,FALSE,"Summary";#N/A,#N/A,FALSE,"Total";#N/A,#N/A,FALSE,"Total ex Swe";#N/A,#N/A,FALSE,"Volume";#N/A,#N/A,FALSE,"Expenses";#N/A,#N/A,FALSE,"CM Var";#N/A,#N/A,FALSE,"YTD Var"}</definedName>
    <definedName name="wrn.Total._.Table." hidden="1">{"Table",#N/A,FALSE,"Total"}</definedName>
    <definedName name="wrn.TRAVEL._.DETAIL." hidden="1">{#N/A,#N/A,FALSE,"Sheet1"}</definedName>
    <definedName name="wrn.UCSD._.Tracking._.Report." hidden="1">{#N/A,#N/A,FALSE,"UCSD"}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C._.IT._.Details." hidden="1">{#N/A,#N/A,TRUE,"VC IT - Architektur Prozess";#N/A,#N/A,TRUE,"VC IT - Betriebsorgansiation";#N/A,#N/A,TRUE,"VC IT - Compliance PD";#N/A,#N/A,TRUE,"VC IT - Controlling ";#N/A,#N/A,TRUE,"VC IT - Dez_Sys";#N/A,#N/A,TRUE,"VC IT - DMS_PD";#N/A,#N/A,TRUE,"VC IT - Development_Environment";#N/A,#N/A,TRUE,"VC IT - eBusiness";#N/A,#N/A,TRUE,"VC IT - Externe";#N/A,#N/A,TRUE,"VC IT - Infra_PKI";#N/A,#N/A,TRUE,"VC IT - Infra_EBI";#N/A,#N/A,TRUE,"VC IT - Infra_MQSeries";#N/A,#N/A,TRUE,"VC IT - Infra_SysMgmt";#N/A,#N/A,TRUE,"VC IT -Support_1st level";#N/A,#N/A,TRUE,"VC IT - Support_ALSO";#N/A,#N/A,TRUE,"VC IT - Support_ Giesshübel";#N/A,#N/A,TRUE,"VC IT - Support_ Horgen";#N/A,#N/A,TRUE,"VC IT - Support_HR";#N/A,#N/A,TRUE,"VC IT - Support_IC";#N/A,#N/A,TRUE,"VC IT - Marktinfo";#N/A,#N/A,TRUE,"VC IT - MIS_DWH_Struk";#N/A,#N/A,TRUE,"VC IT - MIS_DWH_PD";#N/A,#N/A,TRUE,"VC IT - Network_Services";#N/A,#N/A,TRUE,"VC IT - Procurement";#N/A,#N/A,TRUE,"VC IT - Security"}</definedName>
    <definedName name="wrn.VC._.IT._.Details._1" hidden="1">{#N/A,#N/A,TRUE,"VC IT - Architektur Prozess";#N/A,#N/A,TRUE,"VC IT - Betriebsorgansiation";#N/A,#N/A,TRUE,"VC IT - Compliance PD";#N/A,#N/A,TRUE,"VC IT - Controlling ";#N/A,#N/A,TRUE,"VC IT - Dez_Sys";#N/A,#N/A,TRUE,"VC IT - DMS_PD";#N/A,#N/A,TRUE,"VC IT - Development_Environment";#N/A,#N/A,TRUE,"VC IT - eBusiness";#N/A,#N/A,TRUE,"VC IT - Externe";#N/A,#N/A,TRUE,"VC IT - Infra_PKI";#N/A,#N/A,TRUE,"VC IT - Infra_EBI";#N/A,#N/A,TRUE,"VC IT - Infra_MQSeries";#N/A,#N/A,TRUE,"VC IT - Infra_SysMgmt";#N/A,#N/A,TRUE,"VC IT -Support_1st level";#N/A,#N/A,TRUE,"VC IT - Support_ALSO";#N/A,#N/A,TRUE,"VC IT - Support_ Giesshübel";#N/A,#N/A,TRUE,"VC IT - Support_ Horgen";#N/A,#N/A,TRUE,"VC IT - Support_HR";#N/A,#N/A,TRUE,"VC IT - Support_IC";#N/A,#N/A,TRUE,"VC IT - Marktinfo";#N/A,#N/A,TRUE,"VC IT - MIS_DWH_Struk";#N/A,#N/A,TRUE,"VC IT - MIS_DWH_PD";#N/A,#N/A,TRUE,"VC IT - Network_Services";#N/A,#N/A,TRUE,"VC IT - Procurement";#N/A,#N/A,TRUE,"VC IT - Security"}</definedName>
    <definedName name="wrn.VC._.IT._.History." hidden="1">{#N/A,#N/A,TRUE,"VC IT - Differenz zu Knöbel";#N/A,#N/A,TRUE,"VC IT - Basis Knöbel 22.10.01"}</definedName>
    <definedName name="wrn.VC._.IT._.History._1" hidden="1">{#N/A,#N/A,TRUE,"VC IT - Differenz zu Knöbel";#N/A,#N/A,TRUE,"VC IT - Basis Knöbel 22.10.01"}</definedName>
    <definedName name="wrn.VC._.OPS._.Details." hidden="1">{#N/A,#N/A,TRUE,"VC OPS - Target Design PHV";#N/A,#N/A,TRUE,"VC OPS - Target Design PHV Add.";#N/A,#N/A,TRUE,"VC OPS -SEC2000 Business Nutzen"}</definedName>
    <definedName name="wrn.VC._.OPS._.Details._1" hidden="1">{#N/A,#N/A,TRUE,"VC OPS - Target Design PHV";#N/A,#N/A,TRUE,"VC OPS - Target Design PHV Add.";#N/A,#N/A,TRUE,"VC OPS -SEC2000 Business Nutzen"}</definedName>
    <definedName name="wrn.VC._.OPS._.History." hidden="1">{#N/A,#N/A,FALSE,"VC OPS - Basis Knöbel 2.11.01"}</definedName>
    <definedName name="wrn.VC._.OPS._.History._1" hidden="1">{#N/A,#N/A,FALSE,"VC OPS - Basis Knöbel 2.11.01"}</definedName>
    <definedName name="wrn.Vorstand." hidden="1">{#N/A,#N/A,FALSE,"Report 2";#N/A,#N/A,FALSE,"Report 3";#N/A,#N/A,FALSE,"Report 4";#N/A,#N/A,FALSE,"Actual-Budget (per)";#N/A,#N/A,FALSE,"Actual-Budget (kum)";#N/A,#N/A,FALSE,"Comparison YTD";#N/A,#N/A,FALSE,"Summary";#N/A,#N/A,FALSE,"Aktiv";#N/A,#N/A,FALSE,"Passiv";#N/A,#N/A,FALSE,"peiodisch1";#N/A,#N/A,FALSE,"periodisch2";#N/A,#N/A,FALSE,"Finale1";#N/A,#N/A,FALSE,"Finale2";#N/A,#N/A,FALSE,"D-Bestand";#N/A,#N/A,FALSE,"D-Zins";#N/A,#N/A,FALSE,"Fil_A_Bestand";#N/A,#N/A,FALSE,"Fil_A_D-Zins";#N/A,#N/A,FALSE,"Fil_A_Zins";#N/A,#N/A,FALSE,"Fil_P_Bestand";#N/A,#N/A,FALSE,"Fil_P_Neu";#N/A,#N/A,FALSE,"Fil_P_Zins";#N/A,#N/A,FALSE,"Report 5";#N/A,#N/A,FALSE,"EWB-2";#N/A,#N/A,FALSE,"EWB";#N/A,#N/A,FALSE,"Headcount";#N/A,#N/A,FALSE,"Headcount2";#N/A,#N/A,FALSE,"Investitionsgüter"}</definedName>
    <definedName name="wrn.weekly._.report." hidden="1">{#N/A,#N/A,FALSE,"TITLE";#N/A,#N/A,FALSE,"SUMMARY";#N/A,#N/A,FALSE,"TOTAL";#N/A,#N/A,FALSE,"WEEKLY";#N/A,#N/A,FALSE,"PHASES";#N/A,#N/A,FALSE,"SUPPORT";#N/A,#N/A,FALSE,"DETAIL";#N/A,#N/A,FALSE,"P.I. HOL"}</definedName>
    <definedName name="wrn.Weißrock." hidden="1">{#N/A,#N/A,FALSE,"Finale1";#N/A,#N/A,FALSE,"Finale2";#N/A,#N/A,FALSE,"peiodisch1";#N/A,#N/A,FALSE,"periodisch2";#N/A,#N/A,FALSE,"Aktiv";#N/A,#N/A,FALSE,"Passiv";#N/A,#N/A,FALSE,"D-Bestand";#N/A,#N/A,FALSE,"D-Zins"}</definedName>
    <definedName name="wrn.whatever" hidden="1">{"BudgetPrint_Analysis",#N/A,TRUE,"Desktop Summary";"BudgetPrintPage1",#N/A,TRUE,"Desktop";"BudgetPrintPage2-n",#N/A,TRUE,"Desktop";"BudgetPrintCapitalPage1-n",#N/A,TRUE,"Capital"}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Year._.to._.Date._.Summary." hidden="1">{#N/A,#N/A,FALSE,"Year To Date"}</definedName>
    <definedName name="wrn.YTD._.PA." hidden="1">{"YTD PA",#N/A,FALSE,"SEGMENT SUMMARY"}</definedName>
    <definedName name="wrn.Zinsen." hidden="1">{#N/A,#N/A,FALSE,"peiodisch1";#N/A,#N/A,FALSE,"D-Bestand";#N/A,#N/A,FALSE,"D-Zins"}</definedName>
    <definedName name="wrn2.pdf" hidden="1">{"summary",#N/A,FALSE,"Summary";"daily",#N/A,FALSE,"Daily";"detail",#N/A,FALSE,"Detail";"flash",#N/A,FALSE,"Flash";"revenue",#N/A,FALSE,"PDF";"fxexp",#N/A,FALSE,"PDF";"headcount",#N/A,FALSE,"PDF"}</definedName>
    <definedName name="wrn2.pdf_1" hidden="1">{"summary",#N/A,FALSE,"Summary";"daily",#N/A,FALSE,"Daily";"detail",#N/A,FALSE,"Detail";"flash",#N/A,FALSE,"Flash";"revenue",#N/A,FALSE,"PDF";"fxexp",#N/A,FALSE,"PDF";"headcount",#N/A,FALSE,"PDF"}</definedName>
    <definedName name="wr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te" hidden="1">{"'Sheet1'!$A$2:$R$54"}</definedName>
    <definedName name="wrttrtr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weqwerq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sfdsf" hidden="1">{"'Sheet1'!$A$2:$R$54"}</definedName>
    <definedName name="WT" hidden="1">{"'Sheet1'!$A$2:$R$54"}</definedName>
    <definedName name="wtertw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tr" hidden="1">{#N/A,#N/A,FALSE,"Summary";#N/A,#N/A,FALSE,"Total";#N/A,#N/A,FALSE,"Total ex Swe";#N/A,#N/A,FALSE,"Volume";#N/A,#N/A,FALSE,"Expenses";#N/A,#N/A,FALSE,"CM Var";#N/A,#N/A,FALSE,"YTD Var"}</definedName>
    <definedName name="wtr_1" hidden="1">{#N/A,#N/A,FALSE,"Summary";#N/A,#N/A,FALSE,"Total";#N/A,#N/A,FALSE,"Total ex Swe";#N/A,#N/A,FALSE,"Volume";#N/A,#N/A,FALSE,"Expenses";#N/A,#N/A,FALSE,"CM Var";#N/A,#N/A,FALSE,"YTD Var"}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hidden="1">{#N/A,#N/A,FALSE,"Calculator"}</definedName>
    <definedName name="www11c" hidden="1">{#N/A,#N/A,FALSE,"Calculator"}</definedName>
    <definedName name="www1a" hidden="1">{#N/A,#N/A,FALSE,"Calculator"}</definedName>
    <definedName name="wwwww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wwwwww" hidden="1">{#N/A,#N/A,FALSE,"Title";#N/A,#N/A,FALSE,"Sig Accomp (Highlights)";#N/A,#N/A,FALSE,"Program Issues";#N/A,#N/A,FALSE,"97-WD";#N/A,#N/A,FALSE,"97-Vol";#N/A,#N/A,FALSE,"97-Asmnt";#N/A,#N/A,FALSE,"97-R&amp;O";#N/A,#N/A,FALSE,"98-WD";#N/A,#N/A,FALSE,"98-Vol";#N/A,#N/A,FALSE,"98-Asmnt";#N/A,#N/A,FALSE,"98-R&amp;O";#N/A,#N/A,FALSE,"EBIT";#N/A,#N/A,FALSE,"Mission Area Overview";#N/A,#N/A,FALSE,"Key Events";#N/A,#N/A,FALSE,"Program Description";#N/A,#N/A,FALSE,"Financial Key Issues - FP Opt 4";#N/A,#N/A,FALSE,"Financial Key Issues - CP Opt 4";#N/A,#N/A,FALSE,"MANPOWER"}</definedName>
    <definedName name="wwwwwwwwooooooo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x" hidden="1">{"outside reptg",#N/A,FALSE,"ovhd summary"}</definedName>
    <definedName name="xate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xcvdfgdfgdfg" hidden="1">{#N/A,#N/A,FALSE,"FFDA"}</definedName>
    <definedName name="xd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xdh" hidden="1">{"'Sheet1'!$A$2:$R$54"}</definedName>
    <definedName name="XRefColumnsCount" hidden="1">4</definedName>
    <definedName name="XRefCopyRangeCount" hidden="1">8</definedName>
    <definedName name="XRefPasteRangeCount" hidden="1">2</definedName>
    <definedName name="xshjrf" hidden="1">{#N/A,#N/A,FALSE,"Summary";#N/A,#N/A,FALSE,"Total";#N/A,#N/A,FALSE,"Total ex Swe";#N/A,#N/A,FALSE,"Volume";#N/A,#N/A,FALSE,"Expenses";#N/A,#N/A,FALSE,"CM Var";#N/A,#N/A,FALSE,"YTD Var"}</definedName>
    <definedName name="xshjrf_1" hidden="1">{#N/A,#N/A,FALSE,"Summary";#N/A,#N/A,FALSE,"Total";#N/A,#N/A,FALSE,"Total ex Swe";#N/A,#N/A,FALSE,"Volume";#N/A,#N/A,FALSE,"Expenses";#N/A,#N/A,FALSE,"CM Var";#N/A,#N/A,FALSE,"YTD Var"}</definedName>
    <definedName name="xsrhrs" hidden="1">{#N/A,#N/A,FALSE,"Summary";#N/A,#N/A,FALSE,"Total";#N/A,#N/A,FALSE,"Total ex Swe";#N/A,#N/A,FALSE,"Volume";#N/A,#N/A,FALSE,"Expenses";#N/A,#N/A,FALSE,"CM Var";#N/A,#N/A,FALSE,"YTD Var"}</definedName>
    <definedName name="xsrhrs_1" hidden="1">{#N/A,#N/A,FALSE,"Summary";#N/A,#N/A,FALSE,"Total";#N/A,#N/A,FALSE,"Total ex Swe";#N/A,#N/A,FALSE,"Volume";#N/A,#N/A,FALSE,"Expenses";#N/A,#N/A,FALSE,"CM Var";#N/A,#N/A,FALSE,"YTD Var"}</definedName>
    <definedName name="xtra" hidden="1">{"outside reptg",#N/A,FALSE,"ovhd summary"}</definedName>
    <definedName name="xx" hidden="1">{#N/A,#N/A,FALSE,"FY97";#N/A,#N/A,FALSE,"FY98";#N/A,#N/A,FALSE,"FY99";#N/A,#N/A,FALSE,"FY00";#N/A,#N/A,FALSE,"FY01"}</definedName>
    <definedName name="xx_1" hidden="1">{#N/A,#N/A,FALSE,"Summary";#N/A,#N/A,FALSE,"Total";#N/A,#N/A,FALSE,"Total ex Swe";#N/A,#N/A,FALSE,"Volume";#N/A,#N/A,FALSE,"Expenses";#N/A,#N/A,FALSE,"CM Var";#N/A,#N/A,FALSE,"YTD Var"}</definedName>
    <definedName name="XXE1" hidden="1">[35]DATENHALTUNG!$AN$2</definedName>
    <definedName name="XXE1N" hidden="1">[35]DATENHALTUNG!$BW$2</definedName>
    <definedName name="XXE21" hidden="1">[35]DATENHALTUNG!$AN$3</definedName>
    <definedName name="XXE21N" hidden="1">[35]DATENHALTUNG!$BW$3</definedName>
    <definedName name="XXE26" hidden="1">[35]DATENHALTUNG!$AN$4</definedName>
    <definedName name="XXE26N" hidden="1">[35]DATENHALTUNG!$BW$4</definedName>
    <definedName name="XXE31" hidden="1">[35]DATENHALTUNG!$AN$5</definedName>
    <definedName name="XXE31N" hidden="1">[35]DATENHALTUNG!$BW$5</definedName>
    <definedName name="XXK1" hidden="1">[35]DATENHALTUNG!$AN$12</definedName>
    <definedName name="XXK101" hidden="1">[35]DATENHALTUNG!$AN$18</definedName>
    <definedName name="XXK101N" hidden="1">[35]DATENHALTUNG!$BW$18</definedName>
    <definedName name="XXK121" hidden="1">[35]DATENHALTUNG!$AN$19</definedName>
    <definedName name="XXK121N" hidden="1">[35]DATENHALTUNG!$BW$19</definedName>
    <definedName name="XXK141" hidden="1">[35]DATENHALTUNG!$AN$20</definedName>
    <definedName name="XXK141N" hidden="1">[35]DATENHALTUNG!$BW$20</definedName>
    <definedName name="XXK151" hidden="1">[35]DATENHALTUNG!$AN$21</definedName>
    <definedName name="XXK151N" hidden="1">[35]DATENHALTUNG!$BW$21</definedName>
    <definedName name="XXK161" hidden="1">[35]DATENHALTUNG!$AN$22</definedName>
    <definedName name="XXK161N" hidden="1">[35]DATENHALTUNG!$BW$22</definedName>
    <definedName name="XXK1N" hidden="1">[35]DATENHALTUNG!$BW$12</definedName>
    <definedName name="XXK21" hidden="1">[35]DATENHALTUNG!$AN$13</definedName>
    <definedName name="XXK21N" hidden="1">[35]DATENHALTUNG!$BW$13</definedName>
    <definedName name="XXK41" hidden="1">[35]DATENHALTUNG!$AN$14</definedName>
    <definedName name="XXK41N" hidden="1">[35]DATENHALTUNG!$BW$14</definedName>
    <definedName name="XXK51" hidden="1">[35]DATENHALTUNG!$AN$15</definedName>
    <definedName name="XXK51N" hidden="1">[35]DATENHALTUNG!$BW$15</definedName>
    <definedName name="XXK61" hidden="1">[35]DATENHALTUNG!$AN$16</definedName>
    <definedName name="XXK61N" hidden="1">[35]DATENHALTUNG!$BW$16</definedName>
    <definedName name="XXK81" hidden="1">[35]DATENHALTUNG!$AN$17</definedName>
    <definedName name="XXK81N" hidden="1">[35]DATENHALTUNG!$BW$17</definedName>
    <definedName name="XXM1" hidden="1">[35]DATENHALTUNG!$AN$7</definedName>
    <definedName name="XXM11" hidden="1">[35]DATENHALTUNG!$AN$8</definedName>
    <definedName name="XXM11N" hidden="1">[35]DATENHALTUNG!$BW$8</definedName>
    <definedName name="XXM1N" hidden="1">[35]DATENHALTUNG!$BW$7</definedName>
    <definedName name="xxx" hidden="1">#REF!</definedName>
    <definedName name="xxxx" hidden="1">{#N/A,#N/A,FALSE,"Sheet1"}</definedName>
    <definedName name="xxxxxx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xxxxxxxx" hidden="1">{0,0,0,0;0,0,0,0;0,0,TRUE,0;0,0,0,0;0,0,"S730","ARWS                          ";0,0,0,0;0,0,0,0;0,0,0,0;0,0,FALSE,0;TRUE,0,0,0;0,0,0,0;"S743","ADATS                         ",0,0;0,0,0,0;#VALUE!,#N/A,TRUE,0;#N/A,#N/A,TRUE,0}</definedName>
    <definedName name="xxxxxxxxxxx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xxxxxxxxxxxx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xxxxxxxxxxxxxxxxxx" hidden="1">{"1999 Revenue",#N/A,FALSE,"IBS";"1999 Traffic",#N/A,FALSE,"IBS"}</definedName>
    <definedName name="xyz" hidden="1">{#N/A,#N/A,FALSE,"VENEZUELA";#N/A,#N/A,FALSE,"ESPAÑA";#N/A,#N/A,FALSE,"BELGICA"}</definedName>
    <definedName name="xzxDgfXDf" hidden="1">{#N/A,#N/A,TRUE,"TS-G AI &amp; AII";#N/A,#N/A,TRUE,"TS-G IIAS";#N/A,#N/A,TRUE,"TS FA ALL";#N/A,#N/A,TRUE,"JT&amp;PD";#N/A,#N/A,TRUE,"ISA";#N/A,#N/A,TRUE,"Pla";#N/A,#N/A,TRUE,"EM";#N/A,#N/A,TRUE,"SA1";#N/A,#N/A,TRUE,"SA2";#N/A,#N/A,TRUE,"11'P";#N/A,#N/A,TRUE,"SB";#N/A,#N/A,TRUE,"14'PLF";#N/A,#N/A,TRUE,"BT"}</definedName>
    <definedName name="xz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_1" hidden="1">{"summary",#N/A,FALSE,"Summary";"daily",#N/A,FALSE,"Daily";"detail",#N/A,FALSE,"Detail";"flash",#N/A,FALSE,"Flash";"revenue",#N/A,FALSE,"PDF";"fxexp",#N/A,FALSE,"PDF";"headcount",#N/A,FALSE,"PDF"}</definedName>
    <definedName name="yce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yeee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ejjeryry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gnyk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yioyi" hidden="1">{#N/A,#N/A,TRUE,"1Q BCG";#N/A,#N/A,TRUE,"1Q w|o Wireless";#N/A,#N/A,TRUE,"1Q Wireless"}</definedName>
    <definedName name="yiu" hidden="1">{"1999 Revenue",#N/A,FALSE,"Voice ";"1999 Traffic",#N/A,FALSE,"Voice "}</definedName>
    <definedName name="yiup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jjjyey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jp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yjtryt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ju" hidden="1">{#N/A,#N/A,FALSE,"UK";#N/A,#N/A,FALSE,"FR";#N/A,#N/A,FALSE,"SWE";#N/A,#N/A,FALSE,"BE";#N/A,#N/A,FALSE,"IT";#N/A,#N/A,FALSE,"SP";#N/A,#N/A,FALSE,"GE";#N/A,#N/A,FALSE,"PO";#N/A,#N/A,FALSE,"SWI";#N/A,#N/A,FALSE,"NON"}</definedName>
    <definedName name="yju_1" hidden="1">{#N/A,#N/A,FALSE,"UK";#N/A,#N/A,FALSE,"FR";#N/A,#N/A,FALSE,"SWE";#N/A,#N/A,FALSE,"BE";#N/A,#N/A,FALSE,"IT";#N/A,#N/A,FALSE,"SP";#N/A,#N/A,FALSE,"GE";#N/A,#N/A,FALSE,"PO";#N/A,#N/A,FALSE,"SWI";#N/A,#N/A,FALSE,"NON"}</definedName>
    <definedName name="ym9iomyuimy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ymioymyu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ynuiy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yr" hidden="1">{#N/A,#N/A,FALSE,"Year To Date"}</definedName>
    <definedName name="yrjjjyej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rxsjurtd" hidden="1">{#N/A,#N/A,FALSE,"UK";#N/A,#N/A,FALSE,"FR";#N/A,#N/A,FALSE,"SWE";#N/A,#N/A,FALSE,"BE";#N/A,#N/A,FALSE,"IT";#N/A,#N/A,FALSE,"SP";#N/A,#N/A,FALSE,"GE";#N/A,#N/A,FALSE,"PO";#N/A,#N/A,FALSE,"SWI";#N/A,#N/A,FALSE,"NON"}</definedName>
    <definedName name="yrxsjurtd_1" hidden="1">{#N/A,#N/A,FALSE,"UK";#N/A,#N/A,FALSE,"FR";#N/A,#N/A,FALSE,"SWE";#N/A,#N/A,FALSE,"BE";#N/A,#N/A,FALSE,"IT";#N/A,#N/A,FALSE,"SP";#N/A,#N/A,FALSE,"GE";#N/A,#N/A,FALSE,"PO";#N/A,#N/A,FALSE,"SWI";#N/A,#N/A,FALSE,"NON"}</definedName>
    <definedName name="yt" hidden="1">{#N/A,#N/A,FALSE,"New Financial Pkg Report";"Input$",#N/A,FALSE,"Summary $";"InputVar",#N/A,FALSE,"Major Variances";"InputHC",#N/A,FALSE,"Summary HC";#N/A,#N/A,FALSE,"BioStudy Sum";"Generic$",#N/A,FALSE,"Summary $";"GenericVar",#N/A,FALSE,"Major Variances";"GenericHC",#N/A,FALSE,"Summary HC";#N/A,#N/A,FALSE,"BioStudy Sum";"BillGood$",#N/A,FALSE,"Summary $";"BillGoodVar",#N/A,FALSE,"Major Variances";"BillGoodHC",#N/A,FALSE,"Summary HC";"SSanders$",#N/A,FALSE,"Summary $";"SSandersVar",#N/A,FALSE,"Major Variances";"SSandersHC",#N/A,FALSE,"Summary HC";"Regulatory$",#N/A,FALSE,"Summary $";"RegulatoryVar",#N/A,FALSE,"Major Variances";"RegulatoryHC",#N/A,FALSE,"Summary HC";"Medical$",#N/A,FALSE,"Summary $";"MedicalVar",#N/A,FALSE,"Major Variances";"MedicalHC",#N/A,FALSE,"Summary HC"}</definedName>
    <definedName name="ytu" hidden="1">{#N/A,#N/A,FALSE,"UK";#N/A,#N/A,FALSE,"FR";#N/A,#N/A,FALSE,"SWE";#N/A,#N/A,FALSE,"BE";#N/A,#N/A,FALSE,"IT";#N/A,#N/A,FALSE,"SP";#N/A,#N/A,FALSE,"GE";#N/A,#N/A,FALSE,"PO";#N/A,#N/A,FALSE,"SWI";#N/A,#N/A,FALSE,"NON"}</definedName>
    <definedName name="ytu_1" hidden="1">{#N/A,#N/A,FALSE,"UK";#N/A,#N/A,FALSE,"FR";#N/A,#N/A,FALSE,"SWE";#N/A,#N/A,FALSE,"BE";#N/A,#N/A,FALSE,"IT";#N/A,#N/A,FALSE,"SP";#N/A,#N/A,FALSE,"GE";#N/A,#N/A,FALSE,"PO";#N/A,#N/A,FALSE,"SWI";#N/A,#N/A,FALSE,"NON"}</definedName>
    <definedName name="yu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umiu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yuo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yutmu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yyy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yyyyy" hidden="1">{"1999 Revenue",#N/A,FALSE,"IBS";"1999 Traffic",#N/A,FALSE,"IBS"}</definedName>
    <definedName name="yyyyyy_1" hidden="1">{"summary",#N/A,FALSE,"Summary";"daily",#N/A,FALSE,"Daily";"detail",#N/A,FALSE,"Detail";"flash",#N/A,FALSE,"Flash";"revenue",#N/A,FALSE,"PDF";"fxexp",#N/A,FALSE,"PDF";"headcount",#N/A,FALSE,"PDF"}</definedName>
    <definedName name="yyyyyyyy" hidden="1">{"1999 Revenue",#N/A,FALSE,"Voice ";"1999 Traffic",#N/A,FALSE,"Voice "}</definedName>
    <definedName name="yyyyyyyyyyyy" hidden="1">{"summary",#N/A,FALSE,"Summary";"daily",#N/A,FALSE,"Daily";"detail",#N/A,FALSE,"Detail";"flash",#N/A,FALSE,"Flash";"revenue",#N/A,FALSE,"PDF";"fxexp",#N/A,FALSE,"PDF";"headcount",#N/A,FALSE,"PDF"}</definedName>
    <definedName name="yyyyyyyyyyyy_1" hidden="1">{"summary",#N/A,FALSE,"Summary";"daily",#N/A,FALSE,"Daily";"detail",#N/A,FALSE,"Detail";"flash",#N/A,FALSE,"Flash";"revenue",#N/A,FALSE,"PDF";"fxexp",#N/A,FALSE,"PDF";"headcount",#N/A,FALSE,"PDF"}</definedName>
    <definedName name="yyyyyyyyyyyyy" hidden="1">#REF!</definedName>
    <definedName name="z" hidden="1">{#N/A,#N/A,FALSE,"DI 2 YEAR MASTER SCHEDULE"}</definedName>
    <definedName name="Z_09C3A517_9247_42F5_B2DC_9B7EED3B1E89_.wvu.Cols" hidden="1">#REF!</definedName>
    <definedName name="z_1" hidden="1">{"summary",#N/A,FALSE,"Summary";"daily",#N/A,FALSE,"Daily";"detail",#N/A,FALSE,"Detail";"flash",#N/A,FALSE,"Flash";"revenue",#N/A,FALSE,"PDF";"fxexp",#N/A,FALSE,"PDF";"headcount",#N/A,FALSE,"PDF"}</definedName>
    <definedName name="Z_2AB7E035_F651_11D6_AD9F_005004545556_.wvu.PrintTitles" hidden="1">'[57]Time Phased Hours'!$A$1:$C$65536,'[57]Time Phased Hours'!$A$3:$IV$5</definedName>
    <definedName name="Z_3025FB86_E073_11D2_8196_00C04FF4E03C_.wvu.PrintArea" hidden="1">#REF!</definedName>
    <definedName name="Z_3025FB87_E073_11D2_8196_00C04FF4E03C_.wvu.PrintArea" hidden="1">#REF!</definedName>
    <definedName name="Z_3025FB88_E073_11D2_8196_00C04FF4E03C_.wvu.PrintArea" hidden="1">#REF!</definedName>
    <definedName name="Z_3323C4E2_BD87_11D3_9938_00A0C9DC8FB7_.wvu.Cols" hidden="1">#REF!</definedName>
    <definedName name="Z_3323C4E2_BD87_11D3_9938_00A0C9DC8FB7_.wvu.PrintArea" hidden="1">#REF!</definedName>
    <definedName name="Z_373052C6_1A10_11D5_8BB1_00B0D0138787_.wvu.Cols" hidden="1">#REF!</definedName>
    <definedName name="Z_373052C6_1A10_11D5_8BB1_00B0D0138787_.wvu.PrintArea" hidden="1">#REF!</definedName>
    <definedName name="Z_373052C6_1A10_11D5_8BB1_00B0D0138787_.wvu.PrintTitles" hidden="1">#REF!</definedName>
    <definedName name="Z_373052C7_1A10_11D5_8BB1_00B0D0138787_.wvu.Cols" hidden="1">#REF!</definedName>
    <definedName name="Z_373052C7_1A10_11D5_8BB1_00B0D0138787_.wvu.PrintArea" hidden="1">#REF!</definedName>
    <definedName name="Z_373052C7_1A10_11D5_8BB1_00B0D0138787_.wvu.PrintTitles" hidden="1">#REF!</definedName>
    <definedName name="Z_373052C8_1A10_11D5_8BB1_00B0D0138787_.wvu.Cols" hidden="1">#REF!</definedName>
    <definedName name="Z_373052C8_1A10_11D5_8BB1_00B0D0138787_.wvu.PrintArea" hidden="1">#REF!</definedName>
    <definedName name="Z_373052C8_1A10_11D5_8BB1_00B0D0138787_.wvu.PrintTitles" hidden="1">#REF!</definedName>
    <definedName name="Z_373052C9_1A10_11D5_8BB1_00B0D0138787_.wvu.Cols" hidden="1">#REF!</definedName>
    <definedName name="Z_373052C9_1A10_11D5_8BB1_00B0D0138787_.wvu.PrintArea" hidden="1">#REF!</definedName>
    <definedName name="Z_373052C9_1A10_11D5_8BB1_00B0D0138787_.wvu.PrintTitles" hidden="1">#REF!</definedName>
    <definedName name="Z_373052CA_1A10_11D5_8BB1_00B0D0138787_.wvu.Cols" hidden="1">#REF!</definedName>
    <definedName name="Z_373052CA_1A10_11D5_8BB1_00B0D0138787_.wvu.PrintArea" hidden="1">#REF!</definedName>
    <definedName name="Z_373052CA_1A10_11D5_8BB1_00B0D0138787_.wvu.PrintTitles" hidden="1">#REF!</definedName>
    <definedName name="Z_3C5DB557_779E_4028_A181_A5D685FBCBB3_.wvu.FilterData" hidden="1">#REF!</definedName>
    <definedName name="Z_492F3980_FC1A_11D2_81CB_00C04FF4E03C_.wvu.PrintArea" hidden="1">#REF!</definedName>
    <definedName name="Z_4D0BEB98_E28C_47DE_A092_DE597F3EEB28_.wvu.Cols" hidden="1">'[58]Montara Opex'!#REF!,'[58]Montara Opex'!#REF!,'[58]Montara Opex'!#REF!</definedName>
    <definedName name="Z_7C4298AD_8F24_46B9_B78E_F7AB605EF027_.wvu.Cols" hidden="1">'[8]2. Asia'!$B$1:$B$65536,'[8]2. Asia'!$I$1:$O$65536</definedName>
    <definedName name="Z_7C4298AD_8F24_46B9_B78E_F7AB605EF027_.wvu.PrintArea" hidden="1">'[8]2. Asia'!$A$1:$AD$56,'[8]2. Asia'!$A$58:$AD$114</definedName>
    <definedName name="Z_7C4298AD_8F24_46B9_B78E_F7AB605EF027_.wvu.Rows" hidden="1">'[8]2. Asia'!$A$1:$IV$8,'[8]2. Asia'!$A$14:$IV$31</definedName>
    <definedName name="Z_936A1CE5_AE51_4610_A27F_7D368525C02F_.wvu.Cols" hidden="1">'[58]Montara Opex'!#REF!,'[58]Montara Opex'!#REF!,'[58]Montara Opex'!#REF!</definedName>
    <definedName name="Z_9A428CE1_B4D9_11D0_A8AA_0000C071AEE7_.wvu.Cols" hidden="1">[34]MASTER!$A$1:$Q$65536,[34]MASTER!$Y$1:$Z$65536</definedName>
    <definedName name="Z_9A428CE1_B4D9_11D0_A8AA_0000C071AEE7_.wvu.PrintArea" hidden="1">#REF!</definedName>
    <definedName name="Z_9A428CE1_B4D9_11D0_A8AA_0000C071AEE7_.wvu.Rows" hidden="1">[34]MASTER!#REF!,[34]MASTER!#REF!,[34]MASTER!#REF!,[34]MASTER!#REF!,[34]MASTER!#REF!,[34]MASTER!#REF!,[34]MASTER!#REF!,[34]MASTER!$A$98:$IV$272</definedName>
    <definedName name="Z_A383A627_0F83_4EF2_AE7B_91EC1DACE68D_.wvu.Cols" hidden="1">#REF!</definedName>
    <definedName name="Z_A383A627_0F83_4EF2_AE7B_91EC1DACE68D_.wvu.FilterData" hidden="1">#REF!</definedName>
    <definedName name="Z_A383A627_0F83_4EF2_AE7B_91EC1DACE68D_.wvu.PrintArea" hidden="1">#REF!</definedName>
    <definedName name="Z_A383A627_0F83_4EF2_AE7B_91EC1DACE68D_.wvu.Rows" hidden="1">#REF!,#REF!</definedName>
    <definedName name="Z_B5B6544A_76F3_4A4D_B372_73905E89642C_.wvu.FilterData" hidden="1">#REF!</definedName>
    <definedName name="Z_B5B6544A_76F3_4A4D_B372_73905E89642C_.wvu.PrintArea" hidden="1">#REF!</definedName>
    <definedName name="Z_B5B6544A_76F3_4A4D_B372_73905E89642C_.wvu.PrintTitles" hidden="1">#REF!</definedName>
    <definedName name="Z_B7A05E1E_93CE_40AF_8215_EED8EE94C1F4_.wvu.PrintArea" hidden="1">'[57]Risk Profile'!$A$1:$AA$187</definedName>
    <definedName name="Z_BFF2C4D6_4258_4C47_8249_2AB2533AEBF1_.wvu.Cols" hidden="1">#REF!</definedName>
    <definedName name="Z_EA947C29_EF8A_41D8_A416_1F920211BE7C_.wvu.Cols" hidden="1">'[58]Montara Opex'!#REF!,'[58]Montara Opex'!#REF!,'[58]Montara Opex'!#REF!</definedName>
    <definedName name="Z_ED0B4BEC_78FD_4503_A52F_6138349F9F49_.wvu.FilterData" hidden="1">#REF!</definedName>
    <definedName name="Z_ED0B4BEC_78FD_4503_A52F_6138349F9F49_.wvu.PrintArea" hidden="1">#REF!</definedName>
    <definedName name="Z_ED0B4BEC_78FD_4503_A52F_6138349F9F49_.wvu.PrintTitles" hidden="1">#REF!</definedName>
    <definedName name="Z_F10C164C_3902_48FA_903E_F42B48CB88C6_.wvu.PrintArea" localSheetId="8" hidden="1">'(8) New Format P&amp;L'!#REF!</definedName>
    <definedName name="zahlungswVeraenderungen" hidden="1">[35]DATENHALTUNG!$AN$59</definedName>
    <definedName name="zahlungswVeraenderungen_" hidden="1">[35]DATENHALTUNG!$AB$59</definedName>
    <definedName name="zahlungswVeraenderungenN" hidden="1">[35]DATENHALTUNG!$BW$59</definedName>
    <definedName name="zewae" hidden="1">{"InputVar",#N/A,FALSE,"Major Variances";"GenericVar",#N/A,FALSE,"Major Variances";"BillGoodVar",#N/A,FALSE,"Major Variances";"SSandersVar",#N/A,FALSE,"Major Variances";"RegulatoryVar",#N/A,FALSE,"Major Variances";"MedicalVar",#N/A,FALSE,"Major Variances"}</definedName>
    <definedName name="Zinsaufwand" hidden="1">[35]DATENHALTUNG!$AN$25</definedName>
    <definedName name="ZinsaufwandN" hidden="1">[35]DATENHALTUNG!$BW$25</definedName>
    <definedName name="ZinsertraegeUndAe" hidden="1">[35]DATENHALTUNG!$AN$28</definedName>
    <definedName name="ZinsertraegeUndAeN" hidden="1">[35]DATENHALTUNG!$BW$28</definedName>
    <definedName name="zt" hidden="1">{"1997-2002a",#N/A,FALSE,"1997 - 2002";"98-99",#N/A,FALSE,"by Q 98-99";"99-00",#N/A,FALSE,"by Q 99-00";"1997",#N/A,FALSE,"1997 product line";"1998",#N/A,FALSE,"1998 product line";"1999",#N/A,FALSE,"1999 product line";"2000",#N/A,FALSE,"2000 product line";"2001",#N/A,FALSE,"2001 product line";"2002",#N/A,FALSE,"2002  product line ";"Net Sales",#N/A,FALSE,"net sales by product";"GM% by Product",#N/A,FALSE,"gross margin by product";"Gross Profit",#N/A,FALSE,"gross profit by product";"Corp Assumptions",#N/A,FALSE,"corporate assumptions";"Product Trend",#N/A,FALSE,"product line output - S&amp;M trend"}</definedName>
    <definedName name="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" hidden="1">{"1999 Revenue",#N/A,FALSE,"Voice ";"1999 Traffic",#N/A,FALSE,"Voice "}</definedName>
    <definedName name="zzzzz" hidden="1">{"1999 Revenue",#N/A,FALSE,"IBS";"1999 Traffic",#N/A,FALSE,"IBS"}</definedName>
    <definedName name="zzzzzz" hidden="1">{"Start",#N/A,FALSE,"Menu";"P&amp;L",#N/A,FALSE,"Monthly P&amp;L";"Rev",#N/A,FALSE,"Revenue Summary";"budbar",#N/A,FALSE,"Budget-Variance";"priorvar",#N/A,FALSE,"Prior Month Var";"DetailRev",#N/A,FALSE,"Detail  Budget Var (Revenue)";"Detailom",#N/A,FALSE,"Detail Budget Var (O&amp;M)"}</definedName>
    <definedName name="zzzzzzz" hidden="1">{#N/A,#N/A,FALSE,"Monthly"}</definedName>
    <definedName name="zzzzz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zz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zzz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zzzzzzz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zzzzzzzzz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zzzzzzzzz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zzzzzzzzzzzzzzz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zzzzzzzzzzzzzzzzzzzz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zzzzzzzzzzzzzzzzzzzzzz" hidden="1">{"1999 Revenue",#N/A,FALSE,"Voice ";"1999 Traffic",#N/A,FALSE,"Voice "}</definedName>
    <definedName name="zzzzzzzzzzzzzzzzzzzzzzzzzzzzz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C14" i="10" l="1"/>
  <c r="D14" i="10"/>
  <c r="H14" i="10"/>
  <c r="G14" i="10"/>
  <c r="I33" i="23" l="1"/>
  <c r="E11" i="12" l="1"/>
  <c r="F11" i="12"/>
  <c r="G11" i="12"/>
  <c r="D11" i="12"/>
  <c r="I26" i="23" l="1"/>
  <c r="G26" i="23"/>
  <c r="F26" i="23"/>
  <c r="E26" i="23"/>
  <c r="D26" i="23"/>
  <c r="I17" i="23"/>
  <c r="G17" i="23"/>
  <c r="F17" i="23"/>
  <c r="E17" i="23"/>
  <c r="D17" i="23"/>
  <c r="I7" i="23"/>
  <c r="G7" i="23"/>
  <c r="G32" i="23" s="1"/>
  <c r="F7" i="23"/>
  <c r="E7" i="23"/>
  <c r="D7" i="23"/>
  <c r="D32" i="23" s="1"/>
  <c r="D18" i="12"/>
  <c r="D10" i="12"/>
  <c r="D7" i="12"/>
  <c r="I12" i="23" l="1"/>
  <c r="I32" i="23"/>
  <c r="I36" i="23" s="1"/>
  <c r="E32" i="23"/>
  <c r="I21" i="23"/>
  <c r="F32" i="23"/>
  <c r="I28" i="23"/>
  <c r="H20" i="13"/>
  <c r="D19" i="13"/>
  <c r="H19" i="13" s="1"/>
  <c r="H18" i="13"/>
  <c r="G21" i="13"/>
  <c r="F21" i="13"/>
  <c r="E21" i="13"/>
  <c r="D21" i="13"/>
  <c r="H17" i="13"/>
  <c r="D28" i="13"/>
  <c r="D27" i="13"/>
  <c r="D30" i="13" s="1"/>
  <c r="F30" i="13"/>
  <c r="G29" i="13"/>
  <c r="G28" i="13"/>
  <c r="G27" i="13"/>
  <c r="E30" i="13"/>
  <c r="C30" i="13"/>
  <c r="H21" i="13" l="1"/>
  <c r="C21" i="13"/>
  <c r="G26" i="13"/>
  <c r="G30" i="13" s="1"/>
  <c r="I16" i="6" l="1"/>
  <c r="I12" i="6"/>
  <c r="I10" i="6"/>
  <c r="I8" i="6"/>
  <c r="I7" i="6"/>
  <c r="H17" i="5"/>
  <c r="H9" i="5"/>
  <c r="H8" i="5"/>
  <c r="H6" i="5"/>
  <c r="H11" i="10"/>
  <c r="H14" i="8"/>
  <c r="H10" i="5" l="1"/>
  <c r="H12" i="5" s="1"/>
  <c r="H14" i="5" s="1"/>
  <c r="H16" i="5" s="1"/>
  <c r="I6" i="6"/>
  <c r="I9" i="6" s="1"/>
  <c r="I11" i="6" s="1"/>
  <c r="I13" i="6" s="1"/>
  <c r="I15" i="6" s="1"/>
  <c r="H6" i="10"/>
  <c r="H10" i="10" s="1"/>
  <c r="H15" i="10" s="1"/>
  <c r="H17" i="10" s="1"/>
  <c r="H27" i="10" s="1"/>
  <c r="H25" i="10" l="1"/>
  <c r="H29" i="10" s="1"/>
  <c r="H28" i="10" s="1"/>
  <c r="I8" i="23" l="1"/>
  <c r="G33" i="23" l="1"/>
  <c r="F33" i="23"/>
  <c r="E33" i="23"/>
  <c r="D33" i="23"/>
  <c r="I19" i="23"/>
  <c r="E19" i="23"/>
  <c r="D19" i="23"/>
  <c r="I10" i="23"/>
  <c r="I13" i="23" s="1"/>
  <c r="E10" i="23"/>
  <c r="D10" i="23"/>
  <c r="I22" i="23" l="1"/>
  <c r="I34" i="23"/>
  <c r="D22" i="11"/>
  <c r="E22" i="11"/>
  <c r="C22" i="11"/>
  <c r="F39" i="13" l="1"/>
  <c r="D39" i="13"/>
  <c r="C39" i="13"/>
  <c r="E39" i="13"/>
  <c r="G39" i="13" l="1"/>
  <c r="D14" i="12" l="1"/>
  <c r="F18" i="11" l="1"/>
  <c r="F19" i="11"/>
  <c r="F20" i="11"/>
  <c r="F21" i="11"/>
  <c r="G17" i="5" l="1"/>
  <c r="G13" i="5"/>
  <c r="G11" i="5"/>
  <c r="G6" i="5"/>
  <c r="F17" i="5"/>
  <c r="F8" i="5"/>
  <c r="F6" i="5"/>
  <c r="G16" i="6"/>
  <c r="G12" i="6"/>
  <c r="G10" i="6"/>
  <c r="G8" i="6"/>
  <c r="G7" i="6"/>
  <c r="H16" i="6"/>
  <c r="H12" i="6"/>
  <c r="G19" i="23"/>
  <c r="H10" i="6"/>
  <c r="H7" i="6"/>
  <c r="F14" i="10"/>
  <c r="F11" i="10"/>
  <c r="G14" i="8"/>
  <c r="F14" i="8"/>
  <c r="F15" i="8" s="1"/>
  <c r="H6" i="6" l="1"/>
  <c r="G15" i="8"/>
  <c r="G10" i="23"/>
  <c r="H8" i="6"/>
  <c r="G8" i="5"/>
  <c r="F10" i="5"/>
  <c r="F12" i="5" s="1"/>
  <c r="F14" i="5" s="1"/>
  <c r="F16" i="5" s="1"/>
  <c r="G6" i="6"/>
  <c r="G9" i="6" s="1"/>
  <c r="G11" i="6" s="1"/>
  <c r="G13" i="6" s="1"/>
  <c r="G15" i="6" s="1"/>
  <c r="F6" i="10"/>
  <c r="H9" i="6" l="1"/>
  <c r="H11" i="6" s="1"/>
  <c r="H13" i="6" s="1"/>
  <c r="H15" i="6" s="1"/>
  <c r="G34" i="23"/>
  <c r="F10" i="10"/>
  <c r="F15" i="10" s="1"/>
  <c r="D9" i="11" l="1"/>
  <c r="F17" i="10" l="1"/>
  <c r="F10" i="23" l="1"/>
  <c r="F19" i="23"/>
  <c r="F25" i="10"/>
  <c r="F27" i="10"/>
  <c r="F29" i="10" l="1"/>
  <c r="F28" i="10" s="1"/>
  <c r="E23" i="10"/>
  <c r="E14" i="10" l="1"/>
  <c r="E11" i="10"/>
  <c r="G48" i="13" l="1"/>
  <c r="F48" i="13"/>
  <c r="E48" i="13"/>
  <c r="D48" i="13"/>
  <c r="C48" i="13"/>
  <c r="F34" i="23" l="1"/>
  <c r="F16" i="6" l="1"/>
  <c r="F12" i="6"/>
  <c r="F10" i="6"/>
  <c r="F8" i="6"/>
  <c r="F7" i="6"/>
  <c r="E17" i="5"/>
  <c r="E8" i="5"/>
  <c r="E6" i="5"/>
  <c r="E14" i="8"/>
  <c r="E6" i="10" l="1"/>
  <c r="E10" i="10" s="1"/>
  <c r="E15" i="10" s="1"/>
  <c r="E17" i="10" s="1"/>
  <c r="E25" i="10" s="1"/>
  <c r="E29" i="10" s="1"/>
  <c r="E15" i="8"/>
  <c r="E10" i="5"/>
  <c r="E12" i="5" s="1"/>
  <c r="E14" i="5" s="1"/>
  <c r="E16" i="5" s="1"/>
  <c r="F6" i="6"/>
  <c r="F9" i="6" s="1"/>
  <c r="F11" i="6" s="1"/>
  <c r="F13" i="6" s="1"/>
  <c r="F15" i="6" s="1"/>
  <c r="E27" i="10" l="1"/>
  <c r="E28" i="10" s="1"/>
  <c r="D8" i="5" l="1"/>
  <c r="G18" i="12" l="1"/>
  <c r="G10" i="12"/>
  <c r="G7" i="12"/>
  <c r="G20" i="12"/>
  <c r="G8" i="12"/>
  <c r="F11" i="11"/>
  <c r="F10" i="11"/>
  <c r="F9" i="11"/>
  <c r="F8" i="11"/>
  <c r="E57" i="13" l="1"/>
  <c r="C57" i="13"/>
  <c r="D57" i="13" l="1"/>
  <c r="F57" i="13"/>
  <c r="E34" i="23"/>
  <c r="C5" i="13" l="1"/>
  <c r="E16" i="6" l="1"/>
  <c r="E12" i="6"/>
  <c r="E10" i="6"/>
  <c r="E8" i="6"/>
  <c r="E7" i="6"/>
  <c r="C9" i="5"/>
  <c r="G9" i="5" s="1"/>
  <c r="C8" i="5"/>
  <c r="D17" i="5" l="1"/>
  <c r="D6" i="5"/>
  <c r="D10" i="5" l="1"/>
  <c r="D12" i="5" s="1"/>
  <c r="D14" i="5" s="1"/>
  <c r="D16" i="5" s="1"/>
  <c r="D11" i="10" l="1"/>
  <c r="D14" i="8"/>
  <c r="D6" i="10" l="1"/>
  <c r="D10" i="10" s="1"/>
  <c r="D15" i="10" s="1"/>
  <c r="D17" i="10" s="1"/>
  <c r="D27" i="10" s="1"/>
  <c r="D15" i="8"/>
  <c r="E6" i="6"/>
  <c r="E9" i="6" s="1"/>
  <c r="E11" i="6" s="1"/>
  <c r="E13" i="6" s="1"/>
  <c r="E15" i="6" s="1"/>
  <c r="D25" i="10" l="1"/>
  <c r="D29" i="10" s="1"/>
  <c r="D28" i="10" s="1"/>
  <c r="D34" i="23" l="1"/>
  <c r="I37" i="23" s="1"/>
  <c r="D16" i="6" l="1"/>
  <c r="D12" i="6"/>
  <c r="D10" i="6"/>
  <c r="D8" i="6"/>
  <c r="D7" i="6"/>
  <c r="C11" i="10" l="1"/>
  <c r="C17" i="5"/>
  <c r="C6" i="5"/>
  <c r="H28" i="4"/>
  <c r="H27" i="4"/>
  <c r="H26" i="4"/>
  <c r="H15" i="8" s="1"/>
  <c r="C14" i="8"/>
  <c r="C15" i="8" s="1"/>
  <c r="C10" i="5" l="1"/>
  <c r="C6" i="10"/>
  <c r="D6" i="6"/>
  <c r="D9" i="6" s="1"/>
  <c r="D11" i="6" s="1"/>
  <c r="D13" i="6" s="1"/>
  <c r="D15" i="6" s="1"/>
  <c r="C12" i="5" l="1"/>
  <c r="G12" i="5" s="1"/>
  <c r="G14" i="5" s="1"/>
  <c r="G16" i="5" s="1"/>
  <c r="G10" i="5"/>
  <c r="C10" i="10" l="1"/>
  <c r="C15" i="10" l="1"/>
  <c r="D11" i="13"/>
  <c r="D10" i="13"/>
  <c r="D9" i="13"/>
  <c r="D8" i="13"/>
  <c r="C17" i="10" l="1"/>
  <c r="C27" i="10" l="1"/>
  <c r="C25" i="10"/>
  <c r="C29" i="10" l="1"/>
  <c r="C28" i="10" s="1"/>
  <c r="E10" i="13" l="1"/>
  <c r="E9" i="13"/>
  <c r="E8" i="13"/>
  <c r="C11" i="13"/>
  <c r="F11" i="13" s="1"/>
  <c r="C10" i="13"/>
  <c r="C9" i="13"/>
  <c r="C8" i="13"/>
  <c r="F8" i="13" s="1"/>
  <c r="F9" i="13" l="1"/>
  <c r="F10" i="13"/>
  <c r="F12" i="13" l="1"/>
  <c r="E12" i="13"/>
  <c r="D12" i="13"/>
  <c r="C12" i="13"/>
  <c r="G14" i="12" l="1"/>
  <c r="F14" i="12"/>
  <c r="E14" i="12"/>
  <c r="F22" i="11" l="1"/>
  <c r="F9" i="12" l="1"/>
  <c r="F13" i="12" s="1"/>
  <c r="E9" i="12"/>
  <c r="E13" i="12" s="1"/>
  <c r="E12" i="11"/>
  <c r="D12" i="11"/>
  <c r="C12" i="11"/>
  <c r="F17" i="12" l="1"/>
  <c r="E17" i="12"/>
  <c r="E21" i="12" s="1"/>
  <c r="F12" i="11"/>
  <c r="F19" i="12" l="1"/>
  <c r="G19" i="12" s="1"/>
  <c r="F21" i="12" l="1"/>
  <c r="C14" i="5"/>
  <c r="C16" i="5" s="1"/>
  <c r="D9" i="12" l="1"/>
  <c r="G13" i="12" l="1"/>
  <c r="G9" i="12"/>
  <c r="D17" i="12"/>
  <c r="G17" i="12" s="1"/>
  <c r="D21" i="12" l="1"/>
  <c r="D22" i="12" s="1"/>
  <c r="D13" i="12"/>
  <c r="G21" i="12" l="1"/>
  <c r="G22" i="12" s="1"/>
</calcChain>
</file>

<file path=xl/sharedStrings.xml><?xml version="1.0" encoding="utf-8"?>
<sst xmlns="http://schemas.openxmlformats.org/spreadsheetml/2006/main" count="290" uniqueCount="110">
  <si>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</si>
  <si>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</si>
  <si>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</si>
  <si>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</si>
  <si>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</si>
  <si>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</si>
  <si>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</si>
  <si>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</si>
  <si>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</si>
  <si>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</si>
  <si>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</si>
  <si>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</si>
  <si>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</si>
  <si>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</si>
  <si>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</si>
  <si>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</si>
  <si>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</si>
  <si>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</si>
  <si>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</si>
  <si>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</si>
  <si>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</si>
  <si>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</si>
  <si>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</si>
  <si>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</si>
  <si>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</si>
  <si>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</si>
  <si>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</si>
  <si>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</si>
  <si>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</si>
  <si>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</si>
  <si>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</si>
  <si>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Defense Solutions</t>
  </si>
  <si>
    <t>Non-GAAP operating income (loss)</t>
  </si>
  <si>
    <t xml:space="preserve">Non-GAAP operating income 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</si>
  <si>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</si>
  <si>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</si>
  <si>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</si>
  <si>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</si>
  <si>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Total adjustments from non-GAAP income</t>
  </si>
  <si>
    <t>Income before income taxes</t>
  </si>
  <si>
    <t>Net income</t>
  </si>
  <si>
    <t xml:space="preserve">Non-GAAP income before income taxes </t>
  </si>
  <si>
    <t>Non-operating expense, net</t>
  </si>
  <si>
    <t>Less: net income attributable to non-controlling interest</t>
  </si>
  <si>
    <t>Income tax expense adjusted to reflect non-GAAP adjustments</t>
  </si>
  <si>
    <t>Amortization of equity method investment</t>
  </si>
  <si>
    <t>(1)  Calculation uses an estimated statutory tax rate on non-GAAP adjustments.</t>
  </si>
  <si>
    <t>Net income attributable to Leidos common stockholders</t>
  </si>
  <si>
    <t>Diluted EPS attributable to Leidos common stockholders</t>
  </si>
  <si>
    <t>Diluted shares</t>
  </si>
  <si>
    <t xml:space="preserve">(1)  Calculation uses an estimated statutory tax rate on non-GAAP adjustments. </t>
  </si>
  <si>
    <t>Other income (expense), net</t>
  </si>
  <si>
    <t>EBITDA margin</t>
  </si>
  <si>
    <t>(2)  Earnings per share are computed independently for each of the quarters presented and therefore may not sum to the total for the fiscal year.</t>
  </si>
  <si>
    <t>Amortization of acquired intangibles</t>
  </si>
  <si>
    <t>Amortization of internally developed intangible assets</t>
  </si>
  <si>
    <t>Non-GAAP operating (loss) income</t>
  </si>
  <si>
    <t>Operating (loss) income</t>
  </si>
  <si>
    <t>Acquisition related financing costs</t>
  </si>
  <si>
    <t>Acquisition, integration and restructuring costs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</si>
  <si>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</si>
  <si>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vertAlign val="superscript"/>
        <sz val="10"/>
        <color rgb="FF201747"/>
        <rFont val="Arial"/>
        <family val="2"/>
      </rPr>
      <t>(1)</t>
    </r>
  </si>
  <si>
    <r>
      <t>Civil</t>
    </r>
    <r>
      <rPr>
        <vertAlign val="superscript"/>
        <sz val="10"/>
        <color rgb="FF201747"/>
        <rFont val="Arial"/>
        <family val="2"/>
      </rPr>
      <t>(1)</t>
    </r>
  </si>
  <si>
    <r>
      <t>Income tax expense</t>
    </r>
    <r>
      <rPr>
        <vertAlign val="superscript"/>
        <sz val="9"/>
        <color rgb="FF201747"/>
        <rFont val="Arial"/>
        <family val="2"/>
      </rPr>
      <t>(1)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</si>
  <si>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(2)</t>
    </r>
  </si>
  <si>
    <r>
      <t>Income tax expense</t>
    </r>
    <r>
      <rPr>
        <vertAlign val="superscript"/>
        <sz val="10"/>
        <color rgb="FF201747"/>
        <rFont val="Arial"/>
        <family val="2"/>
      </rPr>
      <t>(1)</t>
    </r>
  </si>
  <si>
    <r>
      <t>Non-GAAP 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</si>
  <si>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t>1QFY20</t>
  </si>
  <si>
    <t xml:space="preserve">Loss on debt modification </t>
  </si>
  <si>
    <t>Income tax expense</t>
  </si>
  <si>
    <t>Pro-Forma Financial Information ─ Segment Results</t>
  </si>
  <si>
    <t>Revenues, as reported</t>
  </si>
  <si>
    <t>Civil</t>
  </si>
  <si>
    <t xml:space="preserve">Pro-forma revenues </t>
  </si>
  <si>
    <t>YoY revenue growth on reported revenues</t>
  </si>
  <si>
    <t>YoY "Organic Revenue Growth" on pro-forma revenues</t>
  </si>
  <si>
    <t>Pro-forma revenues</t>
  </si>
  <si>
    <r>
      <t>Total Operations</t>
    </r>
    <r>
      <rPr>
        <sz val="10"/>
        <color rgb="FF201747"/>
        <rFont val="Arial"/>
        <family val="2"/>
      </rPr>
      <t> </t>
    </r>
  </si>
  <si>
    <t>Loss on debt modification</t>
  </si>
  <si>
    <t>2QFY20</t>
  </si>
  <si>
    <t>Quarter Ended July 3, 2020</t>
  </si>
  <si>
    <t>Quarter Ended April 3, 2020</t>
  </si>
  <si>
    <t>Asset impairment charges</t>
  </si>
  <si>
    <t>Asset Impairment charges</t>
  </si>
  <si>
    <t>3QFY20</t>
  </si>
  <si>
    <t>4QFY20</t>
  </si>
  <si>
    <t>FY20</t>
  </si>
  <si>
    <t>Quarter Ended January 1, 2021</t>
  </si>
  <si>
    <t>Quarter Ended October 2, 2020</t>
  </si>
  <si>
    <t>Year Ended January 1, 2021</t>
  </si>
  <si>
    <t>1Q FY 21</t>
  </si>
  <si>
    <t>Provided:  May 4, 2021</t>
  </si>
  <si>
    <t>1QFY21</t>
  </si>
  <si>
    <r>
      <t>Dynetics revenues (Acquired on 1/31/2020)</t>
    </r>
    <r>
      <rPr>
        <vertAlign val="superscript"/>
        <sz val="10"/>
        <color rgb="FF201747"/>
        <rFont val="Arial"/>
        <family val="2"/>
      </rPr>
      <t>(1)</t>
    </r>
  </si>
  <si>
    <r>
      <t>Total Dynetics, 1901 Group &amp; SDA revenues</t>
    </r>
    <r>
      <rPr>
        <vertAlign val="superscript"/>
        <sz val="10"/>
        <color rgb="FF201747"/>
        <rFont val="Arial"/>
        <family val="2"/>
      </rPr>
      <t>(1)</t>
    </r>
  </si>
  <si>
    <t>1901 Group (Acquired on 1/14/2021)</t>
  </si>
  <si>
    <t>Quarter Ended April 2, 2021</t>
  </si>
  <si>
    <t>Diluted earnings per share attributable to Leidos Holdings, Inc.</t>
  </si>
  <si>
    <t>Diluted EPS attributable to Leidos Holdings, Inc.</t>
  </si>
  <si>
    <t>Note:  See definition of non-GAAP operating income on slide 13 in the Investor Presentation.</t>
  </si>
  <si>
    <t>(1)  Income tax expense is adjusted to reflect the non-GAAP adjustments. See definition of non-GAAP adjustments on slide 13 in the Investor Presentation.</t>
  </si>
  <si>
    <t>(dollars in millions)</t>
  </si>
  <si>
    <t>(in millions, except per share amounts)</t>
  </si>
  <si>
    <t xml:space="preserve">   Other expense, net</t>
  </si>
  <si>
    <t>Amortization of intangibles</t>
  </si>
  <si>
    <r>
      <t>Health</t>
    </r>
    <r>
      <rPr>
        <b/>
        <vertAlign val="superscript"/>
        <sz val="10"/>
        <color rgb="FF201747"/>
        <rFont val="Arial"/>
        <family val="2"/>
      </rPr>
      <t>(2)</t>
    </r>
  </si>
  <si>
    <t>SD&amp;A revenues (Acquired on 5/4/2020)</t>
  </si>
  <si>
    <t>(1)  Dynetics revenues for 1QFY20 of $129M was presented in the 4QFY20 Supplementary Financials. Dynetics was owned by Leidos for the full quarter of Q1FY21 and therefore, Q1FY20 revenues are removed to calculate pro-forma revenues. The acquisition contributed incremental revenues of $83M in 1QFY21 which reflects an additional month of revenues as compared to the prior year quarter.</t>
  </si>
  <si>
    <t>(2)  IMX revenues presented in the 4QFY20 Supplementary Financials was removed for the current presentation. IMX was acquired on 8/15/2019 and now has comparable revenues for FY21 as compared to FY20.</t>
  </si>
  <si>
    <t>Note:  See definition of organic revenue calculation on slide 13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</si>
</sst>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201747"/>
      <name val="Arial"/>
      <family val="2"/>
    </font>
    <font>
      <b/>
      <sz val="20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Arial"/>
      <family val="2"/>
    </font>
    <font>
      <b/>
      <sz val="12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Fill="1" applyBorder="1" applyAlignment="1">
      <alignment horizontal="left" readingOrder="1"/>
    </xf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7" fillId="0" borderId="7" xfId="1" applyNumberFormat="1" applyFont="1" applyBorder="1"/>
    <xf numFmtId="165" fontId="7" fillId="0" borderId="0" xfId="1" applyNumberFormat="1" applyFont="1"/>
    <xf numFmtId="165" fontId="7" fillId="0" borderId="7" xfId="1" applyNumberFormat="1" applyFont="1" applyBorder="1"/>
    <xf numFmtId="164" fontId="7" fillId="0" borderId="6" xfId="2" applyNumberFormat="1" applyFont="1" applyBorder="1"/>
    <xf numFmtId="164" fontId="7" fillId="0" borderId="0" xfId="1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43" fillId="5" borderId="0" xfId="0" applyFont="1" applyFill="1" applyAlignment="1">
      <alignment horizontal="center"/>
    </xf>
    <xf numFmtId="0" fontId="21" fillId="0" borderId="0" xfId="0" applyFont="1" applyFill="1"/>
    <xf numFmtId="0" fontId="43" fillId="0" borderId="0" xfId="0" applyFont="1" applyFill="1" applyAlignment="1">
      <alignment horizontal="left"/>
    </xf>
    <xf numFmtId="44" fontId="10" fillId="0" borderId="0" xfId="2" applyNumberFormat="1" applyFont="1" applyFill="1" applyAlignment="1">
      <alignment horizontal="right" wrapText="1" readingOrder="1"/>
    </xf>
    <xf numFmtId="43" fontId="7" fillId="4" borderId="0" xfId="1" applyFont="1" applyFill="1" applyBorder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45" fillId="0" borderId="0" xfId="0" applyFont="1" applyAlignment="1"/>
    <xf numFmtId="0" fontId="46" fillId="0" borderId="0" xfId="0" applyFont="1" applyAlignment="1">
      <alignment horizontal="center"/>
    </xf>
    <xf numFmtId="0" fontId="43" fillId="0" borderId="0" xfId="0" applyFont="1"/>
    <xf numFmtId="0" fontId="47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 readingOrder="1"/>
    </xf>
    <xf numFmtId="0" fontId="47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left" wrapText="1" readingOrder="1"/>
    </xf>
    <xf numFmtId="0" fontId="42" fillId="5" borderId="0" xfId="0" applyFont="1" applyFill="1" applyBorder="1" applyAlignment="1">
      <alignment horizontal="left" wrapText="1" readingOrder="1"/>
    </xf>
    <xf numFmtId="164" fontId="42" fillId="0" borderId="0" xfId="2" applyNumberFormat="1" applyFont="1" applyBorder="1" applyAlignment="1">
      <alignment horizontal="left" readingOrder="1"/>
    </xf>
    <xf numFmtId="0" fontId="10" fillId="3" borderId="0" xfId="0" applyFont="1" applyFill="1" applyBorder="1" applyAlignment="1">
      <alignment horizontal="left" wrapText="1" readingOrder="1"/>
    </xf>
    <xf numFmtId="164" fontId="47" fillId="3" borderId="0" xfId="2" applyNumberFormat="1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wrapText="1" readingOrder="1"/>
    </xf>
    <xf numFmtId="164" fontId="7" fillId="3" borderId="0" xfId="2" applyNumberFormat="1" applyFont="1" applyFill="1" applyBorder="1" applyAlignment="1">
      <alignment horizontal="left" readingOrder="1"/>
    </xf>
    <xf numFmtId="165" fontId="7" fillId="3" borderId="5" xfId="2" applyNumberFormat="1" applyFont="1" applyFill="1" applyBorder="1" applyAlignment="1">
      <alignment horizontal="left" readingOrder="1"/>
    </xf>
    <xf numFmtId="166" fontId="7" fillId="3" borderId="0" xfId="3" applyNumberFormat="1" applyFont="1" applyFill="1" applyBorder="1" applyAlignment="1">
      <alignment horizontal="right" readingOrder="1"/>
    </xf>
    <xf numFmtId="166" fontId="7" fillId="5" borderId="0" xfId="3" applyNumberFormat="1" applyFont="1" applyFill="1" applyBorder="1" applyAlignment="1">
      <alignment horizontal="right" readingOrder="1"/>
    </xf>
    <xf numFmtId="0" fontId="7" fillId="0" borderId="0" xfId="0" applyFont="1" applyBorder="1" applyAlignment="1">
      <alignment horizontal="left" wrapText="1" readingOrder="1"/>
    </xf>
    <xf numFmtId="164" fontId="47" fillId="0" borderId="0" xfId="2" applyNumberFormat="1" applyFont="1" applyBorder="1" applyAlignment="1">
      <alignment horizontal="left" readingOrder="1"/>
    </xf>
    <xf numFmtId="0" fontId="28" fillId="0" borderId="0" xfId="0" applyFont="1" applyFill="1"/>
    <xf numFmtId="165" fontId="7" fillId="0" borderId="5" xfId="2" applyNumberFormat="1" applyFont="1" applyBorder="1" applyAlignment="1">
      <alignment horizontal="left" readingOrder="1"/>
    </xf>
    <xf numFmtId="0" fontId="7" fillId="0" borderId="0" xfId="0" applyFont="1" applyFill="1" applyBorder="1" applyAlignment="1">
      <alignment horizontal="left" wrapText="1" readingOrder="1"/>
    </xf>
    <xf numFmtId="0" fontId="47" fillId="3" borderId="0" xfId="0" applyFont="1" applyFill="1" applyBorder="1" applyAlignment="1">
      <alignment wrapText="1"/>
    </xf>
    <xf numFmtId="0" fontId="7" fillId="0" borderId="0" xfId="0" applyFont="1" applyBorder="1" applyAlignment="1"/>
    <xf numFmtId="0" fontId="7" fillId="5" borderId="0" xfId="0" applyFont="1" applyFill="1" applyBorder="1" applyAlignment="1"/>
    <xf numFmtId="44" fontId="7" fillId="0" borderId="0" xfId="2" applyFont="1"/>
    <xf numFmtId="165" fontId="10" fillId="0" borderId="5" xfId="2" applyNumberFormat="1" applyFont="1" applyBorder="1" applyAlignment="1">
      <alignment horizontal="left" readingOrder="1"/>
    </xf>
    <xf numFmtId="164" fontId="10" fillId="3" borderId="0" xfId="2" applyNumberFormat="1" applyFont="1" applyFill="1" applyBorder="1" applyAlignment="1">
      <alignment horizontal="left" readingOrder="1"/>
    </xf>
    <xf numFmtId="165" fontId="10" fillId="3" borderId="5" xfId="2" applyNumberFormat="1" applyFont="1" applyFill="1" applyBorder="1" applyAlignment="1">
      <alignment horizontal="left" readingOrder="1"/>
    </xf>
    <xf numFmtId="0" fontId="36" fillId="0" borderId="0" xfId="0" applyFont="1" applyFill="1"/>
    <xf numFmtId="0" fontId="30" fillId="0" borderId="0" xfId="0" applyFont="1" applyFill="1"/>
    <xf numFmtId="0" fontId="38" fillId="0" borderId="0" xfId="0" applyFont="1" applyFill="1"/>
    <xf numFmtId="0" fontId="7" fillId="0" borderId="0" xfId="0" applyFont="1" applyFill="1" applyAlignment="1">
      <alignment vertical="center" readingOrder="1"/>
    </xf>
    <xf numFmtId="0" fontId="34" fillId="0" borderId="0" xfId="0" applyFont="1" applyFill="1" applyAlignment="1">
      <alignment horizontal="left" vertical="center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10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5" fontId="7" fillId="0" borderId="5" xfId="2" applyNumberFormat="1" applyFont="1" applyFill="1" applyBorder="1" applyAlignment="1">
      <alignment horizontal="left" readingOrder="1"/>
    </xf>
    <xf numFmtId="0" fontId="7" fillId="0" borderId="0" xfId="0" applyFont="1" applyBorder="1" applyAlignment="1">
      <alignment vertical="center"/>
    </xf>
    <xf numFmtId="0" fontId="21" fillId="6" borderId="0" xfId="0" applyFont="1" applyFill="1"/>
    <xf numFmtId="0" fontId="48" fillId="0" borderId="0" xfId="0" applyFont="1" applyFill="1" applyAlignment="1"/>
    <xf numFmtId="0" fontId="46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 readingOrder="1"/>
    </xf>
    <xf numFmtId="166" fontId="7" fillId="0" borderId="0" xfId="3" applyNumberFormat="1" applyFont="1" applyFill="1" applyBorder="1" applyAlignment="1">
      <alignment horizontal="right" readingOrder="1"/>
    </xf>
    <xf numFmtId="164" fontId="42" fillId="0" borderId="0" xfId="2" applyNumberFormat="1" applyFont="1" applyFill="1" applyBorder="1" applyAlignment="1">
      <alignment horizontal="left" readingOrder="1"/>
    </xf>
    <xf numFmtId="164" fontId="47" fillId="0" borderId="0" xfId="2" applyNumberFormat="1" applyFont="1" applyFill="1" applyBorder="1" applyAlignment="1">
      <alignment horizontal="left" readingOrder="1"/>
    </xf>
    <xf numFmtId="0" fontId="47" fillId="0" borderId="0" xfId="0" applyFont="1" applyFill="1" applyBorder="1" applyAlignment="1">
      <alignment wrapText="1"/>
    </xf>
    <xf numFmtId="164" fontId="47" fillId="4" borderId="0" xfId="2" applyNumberFormat="1" applyFont="1" applyFill="1" applyBorder="1" applyAlignment="1">
      <alignment horizontal="left" readingOrder="1"/>
    </xf>
    <xf numFmtId="165" fontId="7" fillId="4" borderId="5" xfId="2" applyNumberFormat="1" applyFont="1" applyFill="1" applyBorder="1" applyAlignment="1">
      <alignment horizontal="left" readingOrder="1"/>
    </xf>
    <xf numFmtId="166" fontId="7" fillId="4" borderId="0" xfId="3" applyNumberFormat="1" applyFont="1" applyFill="1" applyBorder="1" applyAlignment="1">
      <alignment horizontal="right" readingOrder="1"/>
    </xf>
    <xf numFmtId="0" fontId="47" fillId="4" borderId="0" xfId="0" applyFont="1" applyFill="1" applyBorder="1" applyAlignment="1">
      <alignment wrapText="1"/>
    </xf>
    <xf numFmtId="0" fontId="35" fillId="0" borderId="4" xfId="0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 readingOrder="1"/>
    </xf>
    <xf numFmtId="0" fontId="7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0174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externalLink" Target="externalLinks/externalLink56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61" Type="http://schemas.openxmlformats.org/officeDocument/2006/relationships/externalLink" Target="externalLinks/externalLink5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ctor.leidos.com/Documents%20and%20Settings/bishopma/Local%20Settings/Temporary%20Internet%20Files/OLK16E/Data/QM/ACQ397S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d\Busmgt\Copa\Oh-bdgt\RATES\2004rates\0604rate\Ratemodel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_corp\finance\Sub%20Reporting%20Package%20to%20SAIC\suep2\Susan%20Peters\16011510sincePetesdeparture\intang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D\COP&amp;A\OH-BDGT\RATES\OVERHEAD\RATEMO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T06\Healthcare\Tie-out\Philippines\ADI%20-%20Oracle\860179_GE_Philippines_Dec05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ctor.leidos.com/Documents%20and%20Settings/bishopma/Local%20Settings/Temporary%20Internet%20Files/OLK16E/Data/FY2006/Cash%20flow%20estimate/K-1%20FY06%20VEBA%20Q2%20Claim%20Trking%20For%20Tax%20Dep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SDEN-D20\Documents%20and%20Settings\507393\Local%20Settings\Temporary%20Internet%20Files\OLK4\DATA\Proj%20240.21%20Ncca%20Elect%20DB\THAADMETHCL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MGT\Jennifer\CSR\Dec01\Feb01\Temporary\unbilsu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yx\GacBusMan\Pricing%20-%20Peace%20Shield%20Program\P%20Shield%20-%2031%20Jul%20'02(with%20Fin%20cost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WGLNDA1\BUSTEMP\WILKIE\MSSAS\CSR\Csr0699\SPICP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WGLNDA1\BUSTEMP\WILKIE\MSSAS\CSR\Csr0699\MP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atalk-serv01\dealshare\Data\QM\ACQ397S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LEYT\IPR\04ipr\0402\BASE\BaseIPRdata04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RP2006-DT\Assumptions\APPS_CY06LRP_Summary%20Chart_08-02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-CORP-DEN\Users\ddurham\Acquisitions\York%20&amp;%20Associates\99Pla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am\2009%20-%20Q2%20tax%20Provision\Tax%20Provision%20Schedules\Foreign%20Exchange%20Ra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hanfling\AppData\Local\Microsoft\Windows\INetCache\Content.Outlook\M2OY91WW\Hazel%20Red%20CIM%20Excel%20Backup_v2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UADRE\COSTES\PRESUPTO\PTO2002\CSPR2002_C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S-FY%202003%20SUMMARY%20PRIVATE%20LAB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_corp\finance\Sub%20Reporting%20Package%20to%20SAIC\suep2\Susan%20Peters\16011510sincePetesdeparture\ACQ397S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ta.supportcentral.ge.com/Goode/Segments/2003/Feb%20SRO/1Qseg03%2013%20Seg%20Reca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tepmnpfiprc1\epmnshared1$\Documents%20and%20Settings\rmcgunni\My%20Documents\GVT\Deals\GershwinIII\Boomerang_ABSModel_020710_B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.saic.com\Documents%20and%20Settings\bishopma\Local%20Settings\Temporary%20Internet%20Files\OLK16E\cashflow\bd4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filer14\Groups\Acquisitions\Shared%20Work\Acquisitions\Kensington%20Green%20-%20CT\Groups\Acquisitions\Shared%20Work\Acquisitions\Maybelle%20-%20TN%20(Madison)\Maybelle_3-25-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OLK91E6\200QTR%20INTE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vetp-2k\pjc_files\D%20Drive\pjc_files\FY01%20Claim\The_Claim\00-clm-g&amp;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gec\my%20documents\cashflow\bd4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NIMATE\SECURE\Production\2D_REPNew2.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_Documents\Dropbox\01%20FINANCE%202013\08%20Reporting%20Investoren\2013%20Quartalsbericht\Q1%202013\130423_CR_BEONTRA_%20Quartalsbericht_Q1_2013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ctor.leidos.com/Documents%20and%20Settings/bishopma/Local%20Settings/Temporary%20Internet%20Files/OLK16E/TEMP/GROUPS/LAB801/CLARKE/BALSHEET/SAIC/BCR_3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nergy\Company\2004%20Hedges\RRC03-10-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j1200-prospect\transaction\suep2\Susan%20Peters\16011510sincePetesdeparture\ACQ397S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_corp\finance\Sub%20Reporting%20Package%20to%20SAIC\My%20Documents\FY99\Month%20end%20close\P7\financi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ishopma\Local%20Settings\Temporary%20Internet%20Files\OLK16E\cashflow\bd49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filer04\2914_Normal\Documents%20and%20Settings\500825670\Local%20Settings\Temporary%20Internet%20Files\OLK10\Taxrate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.lmco.com\svcsdata\LRP2006-DT\Assumptions\APPS_CY06LRP_Summary%20Chart_08-02-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LKIE\MSSAS\IPR\2003\2003-02\IPRDATA_12.434%2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LKIE\MSSAS\CSR\Csr0699\SPICPI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LKIE\MSSAS\CSR\Csr0699\MP3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ject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PA3FASTS34\Projects\Users\zcapozzi002\Documents\Information%20Awareness\Valuation%20IQ\workspace\Prototype%20v0\20150122%20Valuations%20IQ%20Prototype%20v5%20(Small%20Version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B_Payroll_Link1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ewss.iss.lmco.com/Documents%20and%20Settings/TEMP/Local%20Settings/Temporary%20Internet%20Files/OLK3F/SHARE/FP&amp;A/BALANCE/95FF_B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ctor.leidos.com/Documents%20and%20Settings/mosierk/My%20Documents/Baybrook/Planning/Fy09%20Q2%20Forecast/Excel%20Models/Labor%20Base%20Model-1306%20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ctor.leidos.com/Documents%20and%20Settings/bishopma/Local%20Settings/Temporary%20Internet%20Files/OLK16E/cashflow/bd4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ep2\Susan%20Peters\16011510sincePetesdeparture\ACQ397S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nityspaces.global.lmco.com/SHARE/FP&amp;A/BALANCE/95FF_B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filer04\2914_Normal\Finance\Securitizations\MCH%20Dec%20VFS%208G4%20settle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awats.rsch.ml.com/WINDOWS/Temporary%20Internet%20Files/OLK9/WOL_HUN/WOLFEED/1EXCEL/Freight%20Forwarders/UTi/UTie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_corp\finance\Sub%20Reporting%20Package%20to%20SAIC\Data\FY97\FORMS\FINSTM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FY97\FORMS\FINSTM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mail.saic.com/Cons/Subs%20Reporting%20Packag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peradc01\shared\Azure%20Projects\Coogee%20Resources\Modelling\New%20company%20model\Coogee%20Resources%20model%20template-200602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X_Spreadsheets\SAIC%20Co%20100\Financial%20Reporting\FY%202020\Q4%20FY20\Press%20Release%20and%20IR%20Deck\Q4FY20_Supplementary_Financials%20-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ctor.leidos.com/Documents%20and%20Settings/bishopma/Local%20Settings/Temporary%20Internet%20Files/OLK16E/suep2/Susan%20Peters/16011510sincePetesdeparture/intang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SEC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a$\fpa$\EVERYONE\COMMERCIAL%20FINANCE\QUARTER%20CLOSE\1Q%202010\A.%20NI%20Estimates\1Q%20NI%20Estimate%20-%20Close%20Week%20-%2003.30.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leidos.com\Data$\Documents%20and%20Settings\STAMPSS\Local%20Settings\Temporary%20Internet%20Files\OLK49\CDRL%20A033-3%20FEMR%2005%20Nov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RD"/>
      <sheetName val="Roll-Up"/>
      <sheetName val="Main"/>
      <sheetName val="cashflowdata"/>
      <sheetName val="Equity Balances"/>
      <sheetName val="Summary"/>
      <sheetName val="1510"/>
      <sheetName val="Considerations"/>
      <sheetName val="restated tecsi and danet"/>
      <sheetName val="Sheet6"/>
      <sheetName val="tieoutsheetinvestmen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ccrualSummary"/>
      <sheetName val="CIGLInput"/>
      <sheetName val="PAInput"/>
      <sheetName val="Submit"/>
      <sheetName val="1601_Detail_information"/>
      <sheetName val="Equity_Balances"/>
      <sheetName val="restated_tecsi_and_danet"/>
      <sheetName val="4THQ_COLL"/>
      <sheetName val="Pricing"/>
      <sheetName val="Form19"/>
      <sheetName val="RATETEMP"/>
      <sheetName val="Control Panel"/>
      <sheetName val="Div 5037"/>
      <sheetName val="Div 6173"/>
      <sheetName val="Div 6280"/>
      <sheetName val="FP&amp;A Notes"/>
      <sheetName val="CP Inventory Transfers"/>
      <sheetName val="CP Labor Detail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  <sheetName val="SUM"/>
      <sheetName val="Cash"/>
      <sheetName val="Footnotes"/>
      <sheetName val="shtLookup"/>
      <sheetName val="MFG Capital"/>
      <sheetName val="Deltek-Upload"/>
      <sheetName val="E-YTD"/>
      <sheetName val="assumptions"/>
      <sheetName val="2005"/>
      <sheetName val="A4.3d- 6mth ave"/>
      <sheetName val="LONG PUTS"/>
      <sheetName val="Dalton"/>
      <sheetName val="Bloomberg Comp"/>
      <sheetName val="Share Price Data"/>
      <sheetName val="DIVPEP II - US$"/>
      <sheetName val="Q1 2013 Admin Fee"/>
      <sheetName val="Sheet1"/>
      <sheetName val="Form5A"/>
      <sheetName val="DivInp"/>
      <sheetName val="UniqueInp"/>
      <sheetName val="Form1"/>
      <sheetName val="Form6"/>
      <sheetName val="Form8"/>
      <sheetName val="Form3"/>
      <sheetName val="Form7"/>
      <sheetName val="Form4"/>
      <sheetName val="Form9"/>
      <sheetName val="Form5"/>
      <sheetName val="Form10"/>
      <sheetName val="RevCalc"/>
      <sheetName val="ProvRates"/>
      <sheetName val="ACQ397SM"/>
      <sheetName val="l&amp;b F"/>
      <sheetName val="1601Period 3 Fy98"/>
      <sheetName val="1601_Detail_information1"/>
      <sheetName val="FP&amp;A_Notes"/>
      <sheetName val="Equity_Balances1"/>
      <sheetName val="restated_tecsi_and_danet1"/>
      <sheetName val="Control_Panel"/>
      <sheetName val="Div_5037"/>
      <sheetName val="Div_6173"/>
      <sheetName val="Div_6280"/>
      <sheetName val="CP_Inventory_Transfers"/>
      <sheetName val="CP_Labor_Detail"/>
      <sheetName val="Drop Down Options"/>
      <sheetName val="Salary Comparison"/>
      <sheetName val="W-9A|Income Tax"/>
      <sheetName val="ic"/>
      <sheetName val="Welcome"/>
      <sheetName val="Company Data"/>
      <sheetName val="CP PMO Detail"/>
      <sheetName val="Transfers In"/>
      <sheetName val="WBS"/>
      <sheetName val="lookup"/>
    </sheetNames>
    <sheetDataSet>
      <sheetData sheetId="0" refreshError="1">
        <row r="12">
          <cell r="B12">
            <v>0.49</v>
          </cell>
        </row>
        <row r="98">
          <cell r="H98">
            <v>797321</v>
          </cell>
        </row>
        <row r="99">
          <cell r="H99">
            <v>219401.51</v>
          </cell>
        </row>
        <row r="100">
          <cell r="H100">
            <v>156335.5</v>
          </cell>
        </row>
        <row r="101">
          <cell r="H101">
            <v>190432.66</v>
          </cell>
        </row>
        <row r="102">
          <cell r="H102">
            <v>35239.199999999997</v>
          </cell>
        </row>
        <row r="103">
          <cell r="H103">
            <v>362564</v>
          </cell>
        </row>
        <row r="104">
          <cell r="H104">
            <v>-200146</v>
          </cell>
        </row>
        <row r="105">
          <cell r="H105">
            <v>-735739</v>
          </cell>
        </row>
        <row r="106">
          <cell r="H106">
            <v>-223505</v>
          </cell>
        </row>
        <row r="107">
          <cell r="H107">
            <v>-93752</v>
          </cell>
        </row>
        <row r="108">
          <cell r="H108">
            <v>-409310.51</v>
          </cell>
        </row>
        <row r="109">
          <cell r="H109">
            <v>37050.519999999997</v>
          </cell>
        </row>
        <row r="110">
          <cell r="H110">
            <v>-135891.88</v>
          </cell>
        </row>
        <row r="113">
          <cell r="H113">
            <v>105000</v>
          </cell>
        </row>
        <row r="114">
          <cell r="H114">
            <v>134000</v>
          </cell>
        </row>
        <row r="115">
          <cell r="H115">
            <v>146250</v>
          </cell>
        </row>
        <row r="119">
          <cell r="H119">
            <v>133378</v>
          </cell>
        </row>
        <row r="123">
          <cell r="H123">
            <v>112500</v>
          </cell>
        </row>
        <row r="127">
          <cell r="H127">
            <v>250000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>
        <row r="12">
          <cell r="B12">
            <v>0.49</v>
          </cell>
        </row>
      </sheetData>
      <sheetData sheetId="86">
        <row r="12">
          <cell r="B12">
            <v>0.49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 (RM&amp;Liq)"/>
      <sheetName val="Rate Model"/>
      <sheetName val="Mat'l Handling"/>
      <sheetName val="Download (Dist)"/>
      <sheetName val="Square Footage"/>
      <sheetName val="Gross Roll-up"/>
      <sheetName val="G&amp;A support"/>
      <sheetName val="Distributed CFOs"/>
      <sheetName val="OH summary"/>
      <sheetName val="OH util Macro"/>
      <sheetName val="Import"/>
      <sheetName val="Material"/>
      <sheetName val="Print"/>
      <sheetName val="Données LMU"/>
      <sheetName val="hiddenSheet"/>
      <sheetName val="1601 Detail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ic"/>
      <sheetName val="Equity Balances"/>
      <sheetName val="1510fy97p13"/>
      <sheetName val="posting detailperiod 13 fy97gl"/>
      <sheetName val="period13postingsfrom 1601"/>
      <sheetName val="danet and tecsi"/>
      <sheetName val="restated tecsi and danet"/>
      <sheetName val="margo"/>
      <sheetName val="nsigoodwill adjustment"/>
      <sheetName val="expense data nsi gwcov"/>
      <sheetName val="syntonic"/>
      <sheetName val="cashflowdata"/>
      <sheetName val="tieoutsheetinvestments"/>
      <sheetName val="INVESTMENTCHANGES"/>
      <sheetName val="tandd"/>
      <sheetName val="symmetrix"/>
      <sheetName val="Roll-Up"/>
      <sheetName val="Detail"/>
      <sheetName val="Form5A"/>
      <sheetName val="Form7"/>
      <sheetName val="Summary"/>
      <sheetName val="Form6"/>
      <sheetName val="Form8"/>
      <sheetName val="Form5"/>
      <sheetName val="Form4"/>
      <sheetName val="Form9"/>
      <sheetName val="UniqueInp"/>
      <sheetName val="Input"/>
      <sheetName val="Form3"/>
      <sheetName val="RevCalc"/>
      <sheetName val="Print Menu"/>
      <sheetName val="ProvRates"/>
      <sheetName val="Form1"/>
      <sheetName val="Form10"/>
      <sheetName val="Form11"/>
      <sheetName val="intangi"/>
      <sheetName val="A1 - Income Statement"/>
      <sheetName val="Lists"/>
      <sheetName val="Roster"/>
      <sheetName val="1601_Detail_information"/>
      <sheetName val="Equity_Balances"/>
      <sheetName val="posting_detailperiod_13_fy97gl"/>
      <sheetName val="period13postingsfrom_1601"/>
      <sheetName val="danet_and_tecsi"/>
      <sheetName val="restated_tecsi_and_danet"/>
      <sheetName val="nsigoodwill_adjustment"/>
      <sheetName val="expense_data_nsi_gwcov"/>
      <sheetName val="MOBIS"/>
      <sheetName val="systems to work units"/>
      <sheetName val="SelectionTables"/>
      <sheetName val="General_Inputs"/>
      <sheetName val="TAB"/>
      <sheetName val="WACC D&amp;I Hardcode"/>
      <sheetName val="IRR RECON"/>
      <sheetName val="WACC CIV Hardcode"/>
      <sheetName val="Line Savings Breakdown"/>
      <sheetName val="MstTbl"/>
      <sheetName val="IRR_FS_Inputs"/>
      <sheetName val="WACC Health Hardcode"/>
      <sheetName val="IRR"/>
      <sheetName val="PPA_Inputs"/>
      <sheetName val="WAC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 (RM&amp;Liq)"/>
      <sheetName val="Download (Dist)"/>
      <sheetName val="Download MH"/>
      <sheetName val="Rate Model"/>
      <sheetName val="Gross Roll-up"/>
      <sheetName val="Liquid CFOs"/>
      <sheetName val="G&amp;A support"/>
      <sheetName val="Distributed CFOs"/>
      <sheetName val="OH summary"/>
      <sheetName val="Mat'l Handling"/>
      <sheetName val="OH util Macro"/>
      <sheetName val="Import"/>
      <sheetName val="Material"/>
      <sheetName val="Print"/>
      <sheetName val="Aluminum"/>
      <sheetName val="A-TOTCOK"/>
      <sheetName val="1601 Detail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ver"/>
      <sheetName val="uploaded"/>
      <sheetName val="sp"/>
      <sheetName val="Journal Entries"/>
      <sheetName val="Full DR4"/>
      <sheetName val="P&amp;L Summary Page"/>
      <sheetName val="Equipment Page"/>
      <sheetName val="Service Page"/>
      <sheetName val="RTS Distribution"/>
      <sheetName val="Program Distribution"/>
      <sheetName val="Dropdowns Working"/>
      <sheetName val="Sheet1"/>
      <sheetName val="1. America's"/>
      <sheetName val="2. Asia"/>
      <sheetName val="Summary"/>
      <sheetName val="eafoptd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BA "/>
      <sheetName val="IBNR"/>
      <sheetName val="aetna med"/>
      <sheetName val="aetnamed chart (ytd)"/>
      <sheetName val="dental"/>
      <sheetName val="aetnadent chart (ytd)"/>
      <sheetName val="ASO Fees"/>
      <sheetName val="1601 Detail information"/>
      <sheetName val="Lists"/>
      <sheetName val="RiskFa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nger"/>
      <sheetName val="ISL Methodology"/>
      <sheetName val="THAAD DemVal"/>
      <sheetName val="THAAD De"/>
      <sheetName val="aetna med"/>
      <sheetName val="Données LMU"/>
      <sheetName val="Termination Codes"/>
      <sheetName val="Lookup"/>
      <sheetName val="Dropdowns"/>
      <sheetName val="Project Type"/>
      <sheetName val="Aging"/>
      <sheetName val="Time"/>
      <sheetName val="FSLI"/>
      <sheetName val="Reconciliation Level"/>
      <sheetName val="Supporting Documentation"/>
      <sheetName val="Status"/>
      <sheetName val="Dropdown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PMO2"/>
      <sheetName val="Mat'l Handling"/>
    </sheetNames>
    <sheetDataSet>
      <sheetData sheetId="0">
        <row r="37">
          <cell r="C37" t="str">
            <v>Dollars</v>
          </cell>
        </row>
      </sheetData>
      <sheetData sheetId="1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9.3000000000000007</v>
          </cell>
        </row>
        <row r="14">
          <cell r="B14">
            <v>73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"/>
      <sheetName val="PREMISES"/>
      <sheetName val="SSA GOSI"/>
      <sheetName val="SALARIES SN"/>
      <sheetName val="SAL US TCN"/>
      <sheetName val="SUMMARY"/>
      <sheetName val="SIGN_OFF"/>
      <sheetName val="BDATA_SALS_MED"/>
      <sheetName val="OT_TDY"/>
      <sheetName val="REC_MOB_DEMOB"/>
      <sheetName val="VACATION"/>
      <sheetName val="EDUCATION"/>
      <sheetName val="HOUSING"/>
      <sheetName val="INDIRECTS"/>
      <sheetName val="OPEX_MISC"/>
      <sheetName val="Sheet1"/>
      <sheetName val="SITES"/>
      <sheetName val="GEN ADMIN"/>
      <sheetName val="VEHICLES"/>
      <sheetName val="TPORT"/>
      <sheetName val="TPORT (2)"/>
      <sheetName val="CASHFLOW"/>
      <sheetName val="200paa"/>
      <sheetName val="Labor"/>
      <sheetName val="PMO2"/>
      <sheetName val="SSA_GOSI"/>
      <sheetName val="SALARIES_SN"/>
      <sheetName val="SAL_US_TCN"/>
      <sheetName val="GEN_ADMIN"/>
      <sheetName val="TPORT_(2)"/>
      <sheetName val="VALIDATION LISTS"/>
      <sheetName val="PAC12"/>
      <sheetName val="Staffing Profile "/>
      <sheetName val="Lookups"/>
      <sheetName val="Values"/>
      <sheetName val="Sheet1 (2)"/>
      <sheetName val="Sheet2"/>
      <sheetName val="Drop Down List"/>
      <sheetName val="List Info"/>
      <sheetName val="Data"/>
      <sheetName val="CP Rates"/>
      <sheetName val="GSA IT70 LCATS (2)"/>
      <sheetName val="LABOR SOURCE (B)"/>
      <sheetName val="Midpoints"/>
      <sheetName val="Avenger"/>
      <sheetName val="dropdowns"/>
      <sheetName val="Drop-down Menus"/>
      <sheetName val="Reference"/>
      <sheetName val="SV - Prior OL"/>
      <sheetName val="drop downs"/>
      <sheetName val="Lists"/>
      <sheetName val="List-Maps"/>
      <sheetName val="EAC Start-End Current Opt"/>
      <sheetName val="1.  A140438 - Indo"/>
      <sheetName val="1a - Reserve Supporting Docs"/>
      <sheetName val="3.  A108110 - UAE AMMROC"/>
      <sheetName val="3d. Net Contract Position Calc"/>
      <sheetName val="2.  A145316 &amp; A140524-Singapore"/>
      <sheetName val="3a. Excluded Billings in CY"/>
      <sheetName val="3b.  2019 Billing Selections"/>
      <sheetName val="3c. Questionnaire - CRW"/>
      <sheetName val="4.  A1B0590 - France"/>
      <sheetName val="Wages"/>
      <sheetName val="SSA_GOSI1"/>
      <sheetName val="SALARIES_SN1"/>
      <sheetName val="SAL_US_TCN1"/>
      <sheetName val="GEN_ADMIN1"/>
      <sheetName val="TPORT_(2)1"/>
      <sheetName val="VALIDATION_LISTS"/>
      <sheetName val="Drop_Down_List"/>
      <sheetName val="Staffing_Profile_"/>
      <sheetName val="EAC_Start-End_Current_Opt"/>
      <sheetName val="Sheet1_(2)"/>
      <sheetName val="Drop-down_Menus"/>
      <sheetName val="List_Info"/>
      <sheetName val="SV_-_Prior_OL"/>
      <sheetName val="drop_downs"/>
      <sheetName val="P&amp;L Summary Page"/>
      <sheetName val="CoverShee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R  and  EAC"/>
      <sheetName val="CSR_CHART"/>
      <sheetName val="P02YR01"/>
      <sheetName val="P02YR02"/>
      <sheetName val="SeptGLJV"/>
      <sheetName val="aetna med"/>
    </sheetNames>
    <sheetDataSet>
      <sheetData sheetId="0" refreshError="1">
        <row r="2">
          <cell r="Y2" t="str">
            <v xml:space="preserve">Chart1 </v>
          </cell>
        </row>
        <row r="7">
          <cell r="D7" t="str">
            <v>10/96</v>
          </cell>
          <cell r="E7" t="str">
            <v>11/96</v>
          </cell>
          <cell r="F7" t="str">
            <v>12/96</v>
          </cell>
          <cell r="G7" t="str">
            <v>1/97</v>
          </cell>
          <cell r="H7" t="str">
            <v>2/97</v>
          </cell>
          <cell r="I7" t="str">
            <v>3/97</v>
          </cell>
          <cell r="J7" t="str">
            <v>4/97</v>
          </cell>
          <cell r="K7" t="str">
            <v>5/97</v>
          </cell>
          <cell r="L7" t="str">
            <v>6/97</v>
          </cell>
          <cell r="M7" t="str">
            <v>7/97</v>
          </cell>
          <cell r="N7" t="str">
            <v>8/97</v>
          </cell>
          <cell r="O7" t="str">
            <v>9/97</v>
          </cell>
          <cell r="P7" t="str">
            <v>10/97</v>
          </cell>
          <cell r="Q7" t="str">
            <v>11/97</v>
          </cell>
          <cell r="R7" t="str">
            <v>12/97</v>
          </cell>
          <cell r="S7" t="str">
            <v>1/98</v>
          </cell>
          <cell r="T7" t="str">
            <v>2/98</v>
          </cell>
          <cell r="U7" t="str">
            <v>3/98</v>
          </cell>
          <cell r="V7" t="str">
            <v>4/98</v>
          </cell>
          <cell r="W7" t="str">
            <v>5/98</v>
          </cell>
        </row>
        <row r="8">
          <cell r="D8">
            <v>15.18</v>
          </cell>
          <cell r="E8">
            <v>23.6</v>
          </cell>
          <cell r="F8">
            <v>24.8</v>
          </cell>
          <cell r="G8">
            <v>24.8</v>
          </cell>
          <cell r="H8">
            <v>31.5</v>
          </cell>
          <cell r="I8">
            <v>32.700000000000003</v>
          </cell>
          <cell r="J8">
            <v>26.6</v>
          </cell>
          <cell r="K8">
            <v>28.1</v>
          </cell>
          <cell r="L8">
            <v>31.5</v>
          </cell>
          <cell r="M8">
            <v>32.700000000000003</v>
          </cell>
          <cell r="N8">
            <v>33.799999999999997</v>
          </cell>
          <cell r="O8">
            <v>36.5</v>
          </cell>
          <cell r="P8">
            <v>38</v>
          </cell>
          <cell r="Q8">
            <v>38.4</v>
          </cell>
          <cell r="R8">
            <v>45.9</v>
          </cell>
          <cell r="S8">
            <v>48.9</v>
          </cell>
          <cell r="T8">
            <v>55.2</v>
          </cell>
          <cell r="U8">
            <v>59.1</v>
          </cell>
          <cell r="V8">
            <v>57</v>
          </cell>
          <cell r="W8">
            <v>59.1</v>
          </cell>
        </row>
        <row r="9">
          <cell r="D9">
            <v>23.44</v>
          </cell>
          <cell r="E9">
            <v>25.3</v>
          </cell>
          <cell r="F9">
            <v>27.7</v>
          </cell>
          <cell r="G9">
            <v>27.7</v>
          </cell>
          <cell r="H9">
            <v>32.200000000000003</v>
          </cell>
          <cell r="I9">
            <v>33.700000000000003</v>
          </cell>
          <cell r="J9">
            <v>26.9</v>
          </cell>
          <cell r="K9">
            <v>27.9</v>
          </cell>
          <cell r="L9">
            <v>31.2</v>
          </cell>
          <cell r="M9">
            <v>32.799999999999997</v>
          </cell>
          <cell r="N9">
            <v>34.299999999999997</v>
          </cell>
          <cell r="O9">
            <v>37.5</v>
          </cell>
          <cell r="P9">
            <v>38.9</v>
          </cell>
          <cell r="Q9">
            <v>41.6</v>
          </cell>
          <cell r="R9">
            <v>47.8</v>
          </cell>
          <cell r="S9">
            <v>50</v>
          </cell>
          <cell r="T9">
            <v>56.9</v>
          </cell>
          <cell r="U9">
            <v>65.400000000000006</v>
          </cell>
          <cell r="V9">
            <v>62.8</v>
          </cell>
          <cell r="W9">
            <v>65.400000000000006</v>
          </cell>
        </row>
        <row r="10">
          <cell r="D10">
            <v>15.49</v>
          </cell>
          <cell r="E10">
            <v>23.7</v>
          </cell>
          <cell r="F10">
            <v>25.2</v>
          </cell>
          <cell r="G10">
            <v>25.2</v>
          </cell>
          <cell r="H10">
            <v>27.7</v>
          </cell>
          <cell r="I10">
            <v>30.5</v>
          </cell>
          <cell r="J10">
            <v>33.575000000000003</v>
          </cell>
          <cell r="K10">
            <v>35.1</v>
          </cell>
          <cell r="L10">
            <v>36.299999999999997</v>
          </cell>
          <cell r="M10">
            <v>38.1</v>
          </cell>
          <cell r="N10">
            <v>39</v>
          </cell>
          <cell r="O10">
            <v>40.700000000000003</v>
          </cell>
          <cell r="P10">
            <v>43.6</v>
          </cell>
          <cell r="Q10">
            <v>43.9</v>
          </cell>
          <cell r="R10">
            <v>50.1</v>
          </cell>
          <cell r="S10">
            <v>53.3</v>
          </cell>
          <cell r="T10">
            <v>54.4</v>
          </cell>
          <cell r="U10">
            <v>64.400000000000006</v>
          </cell>
          <cell r="V10">
            <v>62.7</v>
          </cell>
          <cell r="W10">
            <v>64.400000000000006</v>
          </cell>
        </row>
        <row r="13">
          <cell r="D13" t="str">
            <v>10/96</v>
          </cell>
          <cell r="E13" t="str">
            <v>11/96</v>
          </cell>
          <cell r="F13" t="str">
            <v>12/96</v>
          </cell>
          <cell r="G13" t="str">
            <v>1/97</v>
          </cell>
          <cell r="H13" t="str">
            <v>2/97</v>
          </cell>
          <cell r="I13" t="str">
            <v>3/97</v>
          </cell>
          <cell r="J13" t="str">
            <v>4/97</v>
          </cell>
          <cell r="K13" t="str">
            <v>5/97</v>
          </cell>
          <cell r="L13" t="str">
            <v>6/97</v>
          </cell>
          <cell r="M13" t="str">
            <v>7/97</v>
          </cell>
          <cell r="N13" t="str">
            <v>8/97</v>
          </cell>
          <cell r="O13" t="str">
            <v>9/97</v>
          </cell>
          <cell r="P13" t="str">
            <v>10/97</v>
          </cell>
          <cell r="Q13" t="str">
            <v>11/97</v>
          </cell>
          <cell r="R13" t="str">
            <v>12/97</v>
          </cell>
          <cell r="S13" t="str">
            <v>1/98</v>
          </cell>
          <cell r="T13" t="str">
            <v>2/98</v>
          </cell>
          <cell r="U13" t="str">
            <v>3/98</v>
          </cell>
          <cell r="V13" t="str">
            <v>4/98</v>
          </cell>
          <cell r="W13" t="str">
            <v>5/98</v>
          </cell>
        </row>
        <row r="14">
          <cell r="D14">
            <v>0.65</v>
          </cell>
          <cell r="E14">
            <v>0.93</v>
          </cell>
          <cell r="F14">
            <v>0.9</v>
          </cell>
          <cell r="G14">
            <v>0.9</v>
          </cell>
          <cell r="H14">
            <v>0.98</v>
          </cell>
          <cell r="I14">
            <v>0.97</v>
          </cell>
          <cell r="J14">
            <v>0.99</v>
          </cell>
          <cell r="K14">
            <v>1.01</v>
          </cell>
          <cell r="L14">
            <v>1.01</v>
          </cell>
          <cell r="M14">
            <v>1</v>
          </cell>
          <cell r="N14">
            <v>0.99</v>
          </cell>
          <cell r="O14">
            <v>0.97</v>
          </cell>
          <cell r="P14">
            <v>0.98</v>
          </cell>
          <cell r="Q14">
            <v>0.92</v>
          </cell>
          <cell r="R14">
            <v>0.96</v>
          </cell>
          <cell r="S14">
            <v>0.98</v>
          </cell>
          <cell r="T14">
            <v>0.97</v>
          </cell>
          <cell r="U14">
            <v>0.9</v>
          </cell>
          <cell r="V14">
            <v>0.91</v>
          </cell>
          <cell r="W14">
            <v>0.9</v>
          </cell>
        </row>
        <row r="15">
          <cell r="D15">
            <v>0.98</v>
          </cell>
          <cell r="E15">
            <v>1</v>
          </cell>
          <cell r="F15">
            <v>0.98</v>
          </cell>
          <cell r="G15">
            <v>0.98</v>
          </cell>
          <cell r="H15">
            <v>1.1399999999999999</v>
          </cell>
          <cell r="I15">
            <v>1.07</v>
          </cell>
          <cell r="J15">
            <v>0.79</v>
          </cell>
          <cell r="K15">
            <v>0.8</v>
          </cell>
          <cell r="L15">
            <v>0.87</v>
          </cell>
          <cell r="M15">
            <v>0.86</v>
          </cell>
          <cell r="N15">
            <v>0.87</v>
          </cell>
          <cell r="O15">
            <v>0.9</v>
          </cell>
          <cell r="P15">
            <v>0.87</v>
          </cell>
          <cell r="Q15">
            <v>0.87</v>
          </cell>
          <cell r="R15">
            <v>0.92</v>
          </cell>
          <cell r="S15">
            <v>0.92</v>
          </cell>
          <cell r="T15">
            <v>1.01</v>
          </cell>
          <cell r="U15">
            <v>0.92</v>
          </cell>
          <cell r="V15">
            <v>0.91</v>
          </cell>
          <cell r="W15">
            <v>0.92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S"/>
      <sheetName val="MP3A"/>
      <sheetName val="CASR  and  EAC"/>
      <sheetName val="1601 Detail information"/>
      <sheetName val="Avenger"/>
    </sheetNames>
    <sheetDataSet>
      <sheetData sheetId="0" refreshError="1"/>
      <sheetData sheetId="1" refreshError="1">
        <row r="2">
          <cell r="M2" t="str">
            <v>reasons for nov high manpower</v>
          </cell>
        </row>
        <row r="38">
          <cell r="D38" t="str">
            <v>12/97</v>
          </cell>
          <cell r="E38" t="str">
            <v>01/98</v>
          </cell>
          <cell r="F38" t="str">
            <v>02/98</v>
          </cell>
          <cell r="G38" t="str">
            <v>03/98</v>
          </cell>
          <cell r="H38" t="str">
            <v>04/98</v>
          </cell>
          <cell r="I38" t="str">
            <v>05/98</v>
          </cell>
          <cell r="J38" t="str">
            <v>06/98</v>
          </cell>
          <cell r="K38" t="str">
            <v>07/98</v>
          </cell>
          <cell r="L38" t="str">
            <v>08/98</v>
          </cell>
          <cell r="M38" t="str">
            <v>09/98</v>
          </cell>
          <cell r="N38" t="str">
            <v>10/98</v>
          </cell>
          <cell r="O38" t="str">
            <v>11/98</v>
          </cell>
          <cell r="P38" t="str">
            <v>12/98</v>
          </cell>
          <cell r="Q38" t="str">
            <v>01/99</v>
          </cell>
          <cell r="R38" t="str">
            <v>02/99</v>
          </cell>
          <cell r="S38" t="str">
            <v>03/99</v>
          </cell>
          <cell r="T38" t="str">
            <v>04/99</v>
          </cell>
          <cell r="U38" t="str">
            <v>05/99</v>
          </cell>
        </row>
        <row r="42">
          <cell r="D42">
            <v>15</v>
          </cell>
          <cell r="E42">
            <v>9</v>
          </cell>
          <cell r="F42">
            <v>20</v>
          </cell>
          <cell r="G42">
            <v>14</v>
          </cell>
          <cell r="H42">
            <v>12</v>
          </cell>
          <cell r="I42">
            <v>14</v>
          </cell>
          <cell r="J42">
            <v>12</v>
          </cell>
          <cell r="K42">
            <v>14</v>
          </cell>
          <cell r="L42">
            <v>13</v>
          </cell>
          <cell r="M42">
            <v>14</v>
          </cell>
          <cell r="N42">
            <v>16</v>
          </cell>
          <cell r="O42">
            <v>20</v>
          </cell>
          <cell r="P42">
            <v>18</v>
          </cell>
          <cell r="Q42">
            <v>14</v>
          </cell>
          <cell r="R42">
            <v>18</v>
          </cell>
        </row>
        <row r="43">
          <cell r="D43">
            <v>12</v>
          </cell>
          <cell r="E43">
            <v>17</v>
          </cell>
          <cell r="F43">
            <v>14</v>
          </cell>
          <cell r="G43">
            <v>16</v>
          </cell>
          <cell r="H43">
            <v>16</v>
          </cell>
          <cell r="I43">
            <v>12</v>
          </cell>
          <cell r="J43">
            <v>17</v>
          </cell>
          <cell r="K43">
            <v>18</v>
          </cell>
          <cell r="L43">
            <v>12</v>
          </cell>
          <cell r="M43">
            <v>17</v>
          </cell>
          <cell r="N43">
            <v>15</v>
          </cell>
          <cell r="O43">
            <v>13</v>
          </cell>
          <cell r="P43">
            <v>14</v>
          </cell>
          <cell r="Q43">
            <v>15</v>
          </cell>
          <cell r="R43">
            <v>18</v>
          </cell>
        </row>
        <row r="44">
          <cell r="D44">
            <v>12</v>
          </cell>
          <cell r="E44">
            <v>17</v>
          </cell>
          <cell r="F44">
            <v>15</v>
          </cell>
          <cell r="G44">
            <v>17</v>
          </cell>
          <cell r="H44">
            <v>15</v>
          </cell>
          <cell r="I44">
            <v>15</v>
          </cell>
          <cell r="J44">
            <v>13</v>
          </cell>
          <cell r="K44">
            <v>14</v>
          </cell>
          <cell r="L44">
            <v>14</v>
          </cell>
          <cell r="M44">
            <v>12</v>
          </cell>
          <cell r="N44">
            <v>13</v>
          </cell>
          <cell r="O44">
            <v>15</v>
          </cell>
          <cell r="P44">
            <v>18</v>
          </cell>
          <cell r="Q44">
            <v>19</v>
          </cell>
          <cell r="R44">
            <v>19</v>
          </cell>
        </row>
        <row r="45">
          <cell r="P45">
            <v>18</v>
          </cell>
          <cell r="Q45">
            <v>19</v>
          </cell>
          <cell r="R45">
            <v>19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Roll-Up"/>
      <sheetName val="RD"/>
      <sheetName val="Main"/>
      <sheetName val="cashflowdata"/>
      <sheetName val="Equity Balances"/>
      <sheetName val="Summary"/>
      <sheetName val="1510"/>
      <sheetName val="Considerations"/>
      <sheetName val="restated tecsi and danet"/>
      <sheetName val="Sheet6"/>
      <sheetName val="tieoutsheetinvestmen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ccrualSummary"/>
      <sheetName val="CIGLInput"/>
      <sheetName val="PAInput"/>
      <sheetName val="Submit"/>
      <sheetName val="1601_Detail_information"/>
      <sheetName val="Equity_Balances"/>
      <sheetName val="restated_tecsi_and_danet"/>
      <sheetName val="4THQ_COLL"/>
      <sheetName val="Pricing"/>
      <sheetName val="Form19"/>
      <sheetName val="RATETEMP"/>
      <sheetName val="Control Panel"/>
      <sheetName val="Div 5037"/>
      <sheetName val="Div 6173"/>
      <sheetName val="Div 6280"/>
      <sheetName val="FP&amp;A Notes"/>
      <sheetName val="CP Inventory Transfers"/>
      <sheetName val="CP Labor Detail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  <sheetName val="SUM"/>
      <sheetName val="Cash"/>
      <sheetName val="Footnotes"/>
      <sheetName val="shtLookup"/>
      <sheetName val="MFG Capital"/>
      <sheetName val="Deltek-Upload"/>
      <sheetName val="E-YTD"/>
      <sheetName val="assumptions"/>
      <sheetName val="2005"/>
      <sheetName val="A4.3d- 6mth ave"/>
      <sheetName val="LONG PUTS"/>
      <sheetName val="Dalton"/>
      <sheetName val="Bloomberg Comp"/>
      <sheetName val="Share Price Data"/>
      <sheetName val="DIVPEP II - US$"/>
      <sheetName val="Q1 2013 Admin Fee"/>
      <sheetName val="Sheet1"/>
      <sheetName val="Form5A"/>
      <sheetName val="DivInp"/>
      <sheetName val="UniqueInp"/>
      <sheetName val="Form1"/>
      <sheetName val="Form6"/>
      <sheetName val="Form8"/>
      <sheetName val="Form3"/>
      <sheetName val="Form7"/>
      <sheetName val="Form4"/>
      <sheetName val="Form9"/>
      <sheetName val="Form5"/>
      <sheetName val="Form10"/>
      <sheetName val="RevCalc"/>
      <sheetName val="ProvRates"/>
      <sheetName val="ACQ397SM"/>
      <sheetName val="l&amp;b F"/>
      <sheetName val="1601Period 3 Fy98"/>
      <sheetName val="1601_Detail_information1"/>
      <sheetName val="FP&amp;A_Notes"/>
      <sheetName val="Equity_Balances1"/>
      <sheetName val="restated_tecsi_and_danet1"/>
      <sheetName val="Control_Panel"/>
      <sheetName val="Div_5037"/>
      <sheetName val="Div_6173"/>
      <sheetName val="Div_6280"/>
      <sheetName val="CP_Inventory_Transfers"/>
      <sheetName val="CP_Labor_Detail"/>
      <sheetName val="Drop Down Options"/>
      <sheetName val="Salary Comparison"/>
      <sheetName val="W-9A|Income Tax"/>
      <sheetName val="ic"/>
      <sheetName val="Welcome"/>
      <sheetName val="Company Data"/>
      <sheetName val="WBS"/>
      <sheetName val="CP PMO Detail"/>
      <sheetName val="Transfers In"/>
      <sheetName val="lookup"/>
      <sheetName val="FCF Proxy"/>
      <sheetName val="Dates"/>
      <sheetName val="MASTER"/>
      <sheetName val="L3 Harris mapped accounts"/>
      <sheetName val="1601period 4 fy98"/>
      <sheetName val="sum of fdc"/>
    </sheetNames>
    <sheetDataSet>
      <sheetData sheetId="0" refreshError="1">
        <row r="12">
          <cell r="B12">
            <v>0.49</v>
          </cell>
        </row>
        <row r="98">
          <cell r="H98">
            <v>797321</v>
          </cell>
        </row>
        <row r="99">
          <cell r="H99">
            <v>219401.51</v>
          </cell>
        </row>
        <row r="100">
          <cell r="H100">
            <v>156335.5</v>
          </cell>
        </row>
        <row r="101">
          <cell r="H101">
            <v>190432.66</v>
          </cell>
        </row>
        <row r="102">
          <cell r="H102">
            <v>35239.199999999997</v>
          </cell>
        </row>
        <row r="103">
          <cell r="H103">
            <v>362564</v>
          </cell>
        </row>
        <row r="104">
          <cell r="H104">
            <v>-200146</v>
          </cell>
        </row>
        <row r="105">
          <cell r="H105">
            <v>-735739</v>
          </cell>
        </row>
        <row r="106">
          <cell r="H106">
            <v>-223505</v>
          </cell>
        </row>
        <row r="107">
          <cell r="H107">
            <v>-93752</v>
          </cell>
        </row>
        <row r="108">
          <cell r="H108">
            <v>-409310.51</v>
          </cell>
        </row>
        <row r="109">
          <cell r="H109">
            <v>37050.519999999997</v>
          </cell>
        </row>
        <row r="110">
          <cell r="H110">
            <v>-135891.88</v>
          </cell>
        </row>
        <row r="113">
          <cell r="H113">
            <v>105000</v>
          </cell>
        </row>
        <row r="114">
          <cell r="H114">
            <v>134000</v>
          </cell>
        </row>
        <row r="115">
          <cell r="H115">
            <v>146250</v>
          </cell>
        </row>
        <row r="119">
          <cell r="H119">
            <v>133378</v>
          </cell>
        </row>
        <row r="123">
          <cell r="H123">
            <v>112500</v>
          </cell>
        </row>
        <row r="127">
          <cell r="H127">
            <v>250000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12">
          <cell r="B12">
            <v>0.49</v>
          </cell>
        </row>
      </sheetData>
      <sheetData sheetId="86">
        <row r="12">
          <cell r="B12">
            <v>0.49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PT"/>
      <sheetName val="VOP"/>
      <sheetName val="VOP-SUM"/>
      <sheetName val="RAW-IPRCHARTS"/>
      <sheetName val="VALUEADD-SUM"/>
      <sheetName val="Value add m-chg"/>
      <sheetName val="VENDOR-SUM"/>
      <sheetName val="RawData"/>
      <sheetName val="UNDIST"/>
      <sheetName val="TOPLEVEL"/>
      <sheetName val="IPRCHARTS"/>
      <sheetName val="BURN RATES"/>
      <sheetName val="TASKS"/>
      <sheetName val="Tasks Hist"/>
      <sheetName val="SPICPI"/>
      <sheetName val="MP3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LTASAND ASSUMPTIONS"/>
      <sheetName val="CASHFLOW"/>
      <sheetName val="Data Tables "/>
      <sheetName val="Database"/>
      <sheetName val="Estimate"/>
      <sheetName val="EVA1"/>
      <sheetName val="Labor"/>
      <sheetName val="PM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trum Consolidated"/>
      <sheetName val="Corporate Consolidated"/>
      <sheetName val="Corporate"/>
      <sheetName val="Corp-ITG"/>
      <sheetName val="Corp-MIS"/>
      <sheetName val="Branch Consolidated"/>
      <sheetName val="Eastern Region"/>
      <sheetName val="New York"/>
      <sheetName val="New Jersey"/>
      <sheetName val="Project Management"/>
      <sheetName val="New England-Region"/>
      <sheetName val="Carolina Region"/>
      <sheetName val="Carolina Overhead"/>
      <sheetName val="Raleigh"/>
      <sheetName val="Charlotte"/>
      <sheetName val="Greensboro"/>
      <sheetName val="Southern Region"/>
      <sheetName val="Southern Region Overhead"/>
      <sheetName val="McLean"/>
      <sheetName val="Phoenix"/>
      <sheetName val="Atlanta"/>
      <sheetName val="Richmond"/>
      <sheetName val="Seattle"/>
      <sheetName val="National Practice"/>
      <sheetName val="CASHFLOW"/>
      <sheetName val="STAFFING"/>
      <sheetName val="CASR  and  E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Long-Term Care Comps"/>
      <sheetName val="@Home P&amp;L"/>
      <sheetName val="Capital 08LE, 09, 10 &amp; 11 A (2)"/>
      <sheetName val="Variables"/>
      <sheetName val="WT ESO-VITA KFS"/>
      <sheetName val="Foreign Exchange Rates"/>
      <sheetName val="OBS"/>
      <sheetName val="SUM"/>
      <sheetName val="R&amp;D"/>
      <sheetName val="TP check"/>
      <sheetName val="Detail"/>
      <sheetName val="MP3A"/>
    </sheetNames>
    <sheetDataSet>
      <sheetData sheetId="0">
        <row r="7">
          <cell r="B7">
            <v>39813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Charts (2)"/>
      <sheetName val="Summary Financials (2)"/>
      <sheetName val="Income Statement"/>
      <sheetName val="Income Statement (2)"/>
      <sheetName val="Balance Sheet (2)"/>
      <sheetName val="Income Statement (3)"/>
      <sheetName val="Top 5 Contracts"/>
      <sheetName val="Addressable Mkt Pies"/>
      <sheetName val="Sheet1"/>
      <sheetName val="GAO Tech Trends"/>
      <sheetName val="GITS Tech Trends"/>
      <sheetName val="Waterfall"/>
      <sheetName val="Facilities"/>
      <sheetName val="Facilities (2)"/>
      <sheetName val="Waterfall (2)"/>
      <sheetName val="Sheet2"/>
      <sheetName val="GREEN MONTHLY AVG"/>
      <sheetName val="Detail"/>
      <sheetName val="SPICPI"/>
    </sheetNames>
    <sheetDataSet>
      <sheetData sheetId="0"/>
      <sheetData sheetId="1"/>
      <sheetData sheetId="2"/>
      <sheetData sheetId="3"/>
      <sheetData sheetId="4"/>
      <sheetData sheetId="5">
        <row r="1"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</row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C3" t="str">
            <v>Hazel Red - 5-Year Forecast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C5" t="str">
            <v>($US millions)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6">
          <cell r="A6">
            <v>0</v>
          </cell>
          <cell r="C6">
            <v>0</v>
          </cell>
          <cell r="D6">
            <v>0</v>
          </cell>
          <cell r="E6" t="str">
            <v>Historical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 t="str">
            <v>Projected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FY2014 - 2018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  <row r="7">
          <cell r="C7">
            <v>0</v>
          </cell>
          <cell r="D7">
            <v>0</v>
          </cell>
          <cell r="E7" t="str">
            <v>2013A</v>
          </cell>
          <cell r="F7">
            <v>0</v>
          </cell>
          <cell r="G7" t="str">
            <v>2014A</v>
          </cell>
          <cell r="H7">
            <v>0</v>
          </cell>
          <cell r="I7">
            <v>0</v>
          </cell>
          <cell r="J7" t="str">
            <v>2015E</v>
          </cell>
          <cell r="K7">
            <v>0</v>
          </cell>
          <cell r="L7">
            <v>2016</v>
          </cell>
          <cell r="M7">
            <v>0</v>
          </cell>
          <cell r="N7">
            <v>2017</v>
          </cell>
          <cell r="O7">
            <v>0</v>
          </cell>
          <cell r="P7">
            <v>2018</v>
          </cell>
          <cell r="Q7">
            <v>0</v>
          </cell>
          <cell r="R7">
            <v>2019</v>
          </cell>
          <cell r="S7">
            <v>0</v>
          </cell>
          <cell r="T7" t="str">
            <v>CAGR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A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A9">
            <v>0</v>
          </cell>
          <cell r="C9" t="str">
            <v>Year-End Backlog</v>
          </cell>
          <cell r="D9">
            <v>0</v>
          </cell>
          <cell r="E9">
            <v>446.5</v>
          </cell>
          <cell r="F9">
            <v>0</v>
          </cell>
          <cell r="G9">
            <v>371.8</v>
          </cell>
          <cell r="H9">
            <v>0</v>
          </cell>
          <cell r="I9">
            <v>0</v>
          </cell>
          <cell r="J9">
            <v>392.94076273045494</v>
          </cell>
          <cell r="K9">
            <v>0</v>
          </cell>
          <cell r="L9">
            <v>396.15125047635934</v>
          </cell>
          <cell r="M9">
            <v>0</v>
          </cell>
          <cell r="N9">
            <v>390.54734175537112</v>
          </cell>
          <cell r="O9">
            <v>0</v>
          </cell>
          <cell r="P9">
            <v>379.05689164163573</v>
          </cell>
          <cell r="Q9">
            <v>0</v>
          </cell>
          <cell r="R9">
            <v>375.22843377963</v>
          </cell>
          <cell r="S9">
            <v>0</v>
          </cell>
          <cell r="T9">
            <v>3.7252114271982606E-2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C10" t="str">
            <v>% growth</v>
          </cell>
          <cell r="D10">
            <v>0</v>
          </cell>
          <cell r="E10" t="str">
            <v>--</v>
          </cell>
          <cell r="F10">
            <v>0</v>
          </cell>
          <cell r="G10">
            <v>-0.16730123180291151</v>
          </cell>
          <cell r="H10">
            <v>0</v>
          </cell>
          <cell r="I10">
            <v>0</v>
          </cell>
          <cell r="J10">
            <v>5.6860577542912648E-2</v>
          </cell>
          <cell r="K10">
            <v>0</v>
          </cell>
          <cell r="L10">
            <v>8.1704115490473968E-3</v>
          </cell>
          <cell r="M10">
            <v>0</v>
          </cell>
          <cell r="N10">
            <v>-1.4145881691020015E-2</v>
          </cell>
          <cell r="O10">
            <v>0</v>
          </cell>
          <cell r="P10">
            <v>-2.9421401415997132E-2</v>
          </cell>
          <cell r="Q10">
            <v>0</v>
          </cell>
          <cell r="R10">
            <v>-1.0099955828333014E-2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A12">
            <v>0</v>
          </cell>
          <cell r="C12" t="str">
            <v>Orders</v>
          </cell>
          <cell r="D12">
            <v>0</v>
          </cell>
          <cell r="E12">
            <v>848.8</v>
          </cell>
          <cell r="F12">
            <v>0</v>
          </cell>
          <cell r="G12">
            <v>796</v>
          </cell>
          <cell r="H12">
            <v>0</v>
          </cell>
          <cell r="I12">
            <v>0</v>
          </cell>
          <cell r="J12">
            <v>770.52477016885541</v>
          </cell>
          <cell r="K12">
            <v>0</v>
          </cell>
          <cell r="L12">
            <v>744.05604639034311</v>
          </cell>
          <cell r="M12">
            <v>0</v>
          </cell>
          <cell r="N12">
            <v>765.96984651400487</v>
          </cell>
          <cell r="O12">
            <v>0</v>
          </cell>
          <cell r="P12">
            <v>775.70954988626477</v>
          </cell>
          <cell r="Q12">
            <v>0</v>
          </cell>
          <cell r="R12">
            <v>797.41075435308596</v>
          </cell>
          <cell r="S12">
            <v>0</v>
          </cell>
          <cell r="T12">
            <v>3.7252114271982606E-2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C13" t="str">
            <v>% growth</v>
          </cell>
          <cell r="D13">
            <v>0</v>
          </cell>
          <cell r="E13" t="str">
            <v>--</v>
          </cell>
          <cell r="F13">
            <v>0</v>
          </cell>
          <cell r="G13">
            <v>-6.220546654099901E-2</v>
          </cell>
          <cell r="H13">
            <v>0</v>
          </cell>
          <cell r="I13">
            <v>0</v>
          </cell>
          <cell r="J13">
            <v>-3.2004057576814807E-2</v>
          </cell>
          <cell r="K13">
            <v>0</v>
          </cell>
          <cell r="L13">
            <v>-3.4351554684882941E-2</v>
          </cell>
          <cell r="M13">
            <v>0</v>
          </cell>
          <cell r="N13">
            <v>2.9451813784690951E-2</v>
          </cell>
          <cell r="O13">
            <v>0</v>
          </cell>
          <cell r="P13">
            <v>1.2715518001898025E-2</v>
          </cell>
          <cell r="Q13">
            <v>0</v>
          </cell>
          <cell r="R13">
            <v>2.7975940827340652E-2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0</v>
          </cell>
          <cell r="C16" t="str">
            <v>Revenue</v>
          </cell>
          <cell r="D16">
            <v>0</v>
          </cell>
          <cell r="E16">
            <v>1014.2</v>
          </cell>
          <cell r="F16">
            <v>0</v>
          </cell>
          <cell r="G16">
            <v>807</v>
          </cell>
          <cell r="H16">
            <v>0</v>
          </cell>
          <cell r="I16">
            <v>0</v>
          </cell>
          <cell r="J16">
            <v>749.38400743840043</v>
          </cell>
          <cell r="K16">
            <v>0</v>
          </cell>
          <cell r="L16">
            <v>740.8455586444386</v>
          </cell>
          <cell r="M16">
            <v>0</v>
          </cell>
          <cell r="N16">
            <v>771.57375523499297</v>
          </cell>
          <cell r="O16">
            <v>0</v>
          </cell>
          <cell r="P16">
            <v>787.2</v>
          </cell>
          <cell r="Q16">
            <v>0</v>
          </cell>
          <cell r="R16">
            <v>801.23921221509181</v>
          </cell>
          <cell r="S16">
            <v>0</v>
          </cell>
          <cell r="T16">
            <v>3.7252114271982606E-2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C17" t="str">
            <v>% growth</v>
          </cell>
          <cell r="D17">
            <v>0</v>
          </cell>
          <cell r="E17" t="str">
            <v>--</v>
          </cell>
          <cell r="F17">
            <v>0</v>
          </cell>
          <cell r="G17">
            <v>-0.20429895484125424</v>
          </cell>
          <cell r="H17">
            <v>0</v>
          </cell>
          <cell r="I17">
            <v>0</v>
          </cell>
          <cell r="J17">
            <v>-7.1395281984633921E-2</v>
          </cell>
          <cell r="K17">
            <v>0</v>
          </cell>
          <cell r="L17">
            <v>-1.1393956515229873E-2</v>
          </cell>
          <cell r="M17">
            <v>0</v>
          </cell>
          <cell r="N17">
            <v>4.1477196201026384E-2</v>
          </cell>
          <cell r="O17">
            <v>0</v>
          </cell>
          <cell r="P17">
            <v>2.0252431681334074E-2</v>
          </cell>
          <cell r="Q17">
            <v>0</v>
          </cell>
          <cell r="R17">
            <v>1.7834365110634864E-2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C19" t="str">
            <v>Operating Profit</v>
          </cell>
          <cell r="D19">
            <v>0</v>
          </cell>
          <cell r="E19">
            <v>97.492999999999995</v>
          </cell>
          <cell r="F19">
            <v>0</v>
          </cell>
          <cell r="G19">
            <v>79.147000000000006</v>
          </cell>
          <cell r="H19">
            <v>0</v>
          </cell>
          <cell r="I19">
            <v>0</v>
          </cell>
          <cell r="J19">
            <v>62.493759965330796</v>
          </cell>
          <cell r="K19">
            <v>0</v>
          </cell>
          <cell r="L19">
            <v>60.749482503024311</v>
          </cell>
          <cell r="M19">
            <v>0</v>
          </cell>
          <cell r="N19">
            <v>61.940945892722347</v>
          </cell>
          <cell r="O19">
            <v>0</v>
          </cell>
          <cell r="P19">
            <v>62.617302788948194</v>
          </cell>
          <cell r="Q19">
            <v>0</v>
          </cell>
          <cell r="R19">
            <v>64.152527501508274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C20" t="str">
            <v>% margin</v>
          </cell>
          <cell r="D20">
            <v>0</v>
          </cell>
          <cell r="E20">
            <v>9.612798264642082E-2</v>
          </cell>
          <cell r="F20">
            <v>0</v>
          </cell>
          <cell r="G20">
            <v>9.807558859975217E-2</v>
          </cell>
          <cell r="H20">
            <v>0</v>
          </cell>
          <cell r="I20">
            <v>0</v>
          </cell>
          <cell r="J20">
            <v>8.3393506326551542E-2</v>
          </cell>
          <cell r="K20">
            <v>0</v>
          </cell>
          <cell r="L20">
            <v>8.200019800912435E-2</v>
          </cell>
          <cell r="M20">
            <v>0</v>
          </cell>
          <cell r="N20">
            <v>8.0278710197779365E-2</v>
          </cell>
          <cell r="O20">
            <v>0</v>
          </cell>
          <cell r="P20">
            <v>7.9544337892464678E-2</v>
          </cell>
          <cell r="Q20">
            <v>0</v>
          </cell>
          <cell r="R20">
            <v>8.006663493684156E-2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C22" t="str">
            <v>Adjustments to Operating Profit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C23" t="str">
            <v>CAS/IAS Pension</v>
          </cell>
          <cell r="D23">
            <v>0</v>
          </cell>
          <cell r="E23">
            <v>0.60000000000000009</v>
          </cell>
          <cell r="F23">
            <v>0</v>
          </cell>
          <cell r="G23">
            <v>0.60000000000000009</v>
          </cell>
          <cell r="H23">
            <v>0</v>
          </cell>
          <cell r="I23">
            <v>0</v>
          </cell>
          <cell r="J23">
            <v>0.9</v>
          </cell>
          <cell r="K23">
            <v>0</v>
          </cell>
          <cell r="L23">
            <v>1</v>
          </cell>
          <cell r="M23">
            <v>0</v>
          </cell>
          <cell r="N23">
            <v>1.0999999999999999</v>
          </cell>
          <cell r="O23">
            <v>0</v>
          </cell>
          <cell r="P23">
            <v>1.2999999999999998</v>
          </cell>
          <cell r="Q23">
            <v>0</v>
          </cell>
          <cell r="R23">
            <v>1.2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</row>
        <row r="24">
          <cell r="C24" t="str">
            <v>Stand-alone and Timing Adjustments1</v>
          </cell>
          <cell r="D24">
            <v>0</v>
          </cell>
          <cell r="E24">
            <v>20.013948544098277</v>
          </cell>
          <cell r="F24">
            <v>0</v>
          </cell>
          <cell r="G24">
            <v>26.644252149684029</v>
          </cell>
          <cell r="H24">
            <v>0</v>
          </cell>
          <cell r="I24">
            <v>0</v>
          </cell>
          <cell r="J24">
            <v>25.525992051414082</v>
          </cell>
          <cell r="K24">
            <v>0</v>
          </cell>
          <cell r="L24">
            <v>27.639534899698283</v>
          </cell>
          <cell r="M24">
            <v>0</v>
          </cell>
          <cell r="N24">
            <v>27.963057080530248</v>
          </cell>
          <cell r="O24">
            <v>0</v>
          </cell>
          <cell r="P24">
            <v>28.180918730876055</v>
          </cell>
          <cell r="Q24">
            <v>0</v>
          </cell>
          <cell r="R24">
            <v>28.080627240447537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5">
          <cell r="C25" t="str">
            <v>Non-recurring Adjustments</v>
          </cell>
          <cell r="D25">
            <v>0</v>
          </cell>
          <cell r="E25">
            <v>-4.5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-4.5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C26" t="str">
            <v>Adj. Operating Profit</v>
          </cell>
          <cell r="D26">
            <v>0</v>
          </cell>
          <cell r="E26">
            <v>113.60694854409827</v>
          </cell>
          <cell r="F26">
            <v>0</v>
          </cell>
          <cell r="G26">
            <v>106.39125214968404</v>
          </cell>
          <cell r="H26">
            <v>0</v>
          </cell>
          <cell r="I26">
            <v>0</v>
          </cell>
          <cell r="J26">
            <v>84.41975201674488</v>
          </cell>
          <cell r="K26">
            <v>0</v>
          </cell>
          <cell r="L26">
            <v>89.389017402722601</v>
          </cell>
          <cell r="M26">
            <v>0</v>
          </cell>
          <cell r="N26">
            <v>91.004002973252597</v>
          </cell>
          <cell r="O26">
            <v>0</v>
          </cell>
          <cell r="P26">
            <v>92.09822151982425</v>
          </cell>
          <cell r="Q26">
            <v>0</v>
          </cell>
          <cell r="R26">
            <v>93.433154741955804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C27" t="str">
            <v>% margin</v>
          </cell>
          <cell r="D27">
            <v>0</v>
          </cell>
          <cell r="E27">
            <v>0.11201631684490068</v>
          </cell>
          <cell r="F27">
            <v>0</v>
          </cell>
          <cell r="G27">
            <v>0.13183550452253287</v>
          </cell>
          <cell r="H27">
            <v>0</v>
          </cell>
          <cell r="I27">
            <v>0</v>
          </cell>
          <cell r="J27">
            <v>0.11265219323977127</v>
          </cell>
          <cell r="K27">
            <v>0</v>
          </cell>
          <cell r="L27">
            <v>0.12065809986940067</v>
          </cell>
          <cell r="M27">
            <v>0</v>
          </cell>
          <cell r="N27">
            <v>0.11794595442860303</v>
          </cell>
          <cell r="O27">
            <v>0</v>
          </cell>
          <cell r="P27">
            <v>0.11699469197132145</v>
          </cell>
          <cell r="Q27">
            <v>0</v>
          </cell>
          <cell r="R27">
            <v>0.11661081149991667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C29" t="str">
            <v>Plus: Depreciation</v>
          </cell>
          <cell r="D29">
            <v>0</v>
          </cell>
          <cell r="E29">
            <v>4.5999999999999996</v>
          </cell>
          <cell r="F29">
            <v>0</v>
          </cell>
          <cell r="G29">
            <v>3.3</v>
          </cell>
          <cell r="H29">
            <v>0</v>
          </cell>
          <cell r="I29">
            <v>0</v>
          </cell>
          <cell r="J29">
            <v>3.3</v>
          </cell>
          <cell r="K29">
            <v>0</v>
          </cell>
          <cell r="L29">
            <v>3.3</v>
          </cell>
          <cell r="M29">
            <v>0</v>
          </cell>
          <cell r="N29">
            <v>3.3</v>
          </cell>
          <cell r="O29">
            <v>0</v>
          </cell>
          <cell r="P29">
            <v>3.3</v>
          </cell>
          <cell r="Q29">
            <v>0</v>
          </cell>
          <cell r="R29">
            <v>3.3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C31" t="str">
            <v>Adj. EBITDA</v>
          </cell>
          <cell r="D31">
            <v>0</v>
          </cell>
          <cell r="E31">
            <v>118.20694854409827</v>
          </cell>
          <cell r="F31">
            <v>0</v>
          </cell>
          <cell r="G31">
            <v>109.69125214968403</v>
          </cell>
          <cell r="H31">
            <v>0</v>
          </cell>
          <cell r="I31">
            <v>0</v>
          </cell>
          <cell r="J31">
            <v>87.719752016744877</v>
          </cell>
          <cell r="K31">
            <v>0</v>
          </cell>
          <cell r="L31">
            <v>92.689017402722598</v>
          </cell>
          <cell r="M31">
            <v>0</v>
          </cell>
          <cell r="N31">
            <v>94.304002973252594</v>
          </cell>
          <cell r="O31">
            <v>0</v>
          </cell>
          <cell r="P31">
            <v>95.398221519824247</v>
          </cell>
          <cell r="Q31">
            <v>0</v>
          </cell>
          <cell r="R31">
            <v>96.733154741955801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C32" t="str">
            <v>% margin</v>
          </cell>
          <cell r="D32">
            <v>0</v>
          </cell>
          <cell r="E32">
            <v>0.11655191140218721</v>
          </cell>
          <cell r="F32">
            <v>0</v>
          </cell>
          <cell r="G32">
            <v>0.13592472385338789</v>
          </cell>
          <cell r="H32">
            <v>0</v>
          </cell>
          <cell r="I32">
            <v>0</v>
          </cell>
          <cell r="J32">
            <v>0.11705581003335658</v>
          </cell>
          <cell r="K32">
            <v>0</v>
          </cell>
          <cell r="L32">
            <v>0.12511246955751512</v>
          </cell>
          <cell r="M32">
            <v>0</v>
          </cell>
          <cell r="N32">
            <v>0.12222292727482814</v>
          </cell>
          <cell r="O32">
            <v>0</v>
          </cell>
          <cell r="P32">
            <v>0.12118676514205315</v>
          </cell>
          <cell r="Q32">
            <v>0</v>
          </cell>
          <cell r="R32">
            <v>0.12072943169434884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C35" t="str">
            <v>Pre-tax Cash Flow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C37" t="str">
            <v>Adj. EBITDA</v>
          </cell>
          <cell r="D37">
            <v>0</v>
          </cell>
          <cell r="E37">
            <v>118.20694854409827</v>
          </cell>
          <cell r="F37">
            <v>0</v>
          </cell>
          <cell r="G37">
            <v>109.69125214968403</v>
          </cell>
          <cell r="H37">
            <v>0</v>
          </cell>
          <cell r="I37">
            <v>0</v>
          </cell>
          <cell r="J37">
            <v>87.719752016744877</v>
          </cell>
          <cell r="K37">
            <v>0</v>
          </cell>
          <cell r="L37">
            <v>92.689017402722598</v>
          </cell>
          <cell r="M37">
            <v>0</v>
          </cell>
          <cell r="N37">
            <v>94.304002973252594</v>
          </cell>
          <cell r="O37">
            <v>0</v>
          </cell>
          <cell r="P37">
            <v>95.398221519824247</v>
          </cell>
          <cell r="Q37">
            <v>0</v>
          </cell>
          <cell r="R37">
            <v>96.733154741955801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C39" t="str">
            <v>Capital Expenditures</v>
          </cell>
          <cell r="D39">
            <v>0</v>
          </cell>
          <cell r="E39">
            <v>-4.5999999999999996</v>
          </cell>
          <cell r="F39">
            <v>0</v>
          </cell>
          <cell r="G39">
            <v>-3.3</v>
          </cell>
          <cell r="H39">
            <v>0</v>
          </cell>
          <cell r="I39">
            <v>0</v>
          </cell>
          <cell r="J39">
            <v>-3.3</v>
          </cell>
          <cell r="K39">
            <v>0</v>
          </cell>
          <cell r="L39">
            <v>-3.3</v>
          </cell>
          <cell r="M39">
            <v>0</v>
          </cell>
          <cell r="N39">
            <v>-3.3</v>
          </cell>
          <cell r="O39">
            <v>0</v>
          </cell>
          <cell r="P39">
            <v>-3.3</v>
          </cell>
          <cell r="Q39">
            <v>0</v>
          </cell>
          <cell r="R39">
            <v>-3.3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0">
          <cell r="C40" t="str">
            <v>Pension Cash Contributions</v>
          </cell>
          <cell r="D40">
            <v>0</v>
          </cell>
          <cell r="E40">
            <v>-1.2</v>
          </cell>
          <cell r="F40">
            <v>0</v>
          </cell>
          <cell r="G40">
            <v>-0.9</v>
          </cell>
          <cell r="H40">
            <v>0</v>
          </cell>
          <cell r="I40">
            <v>0</v>
          </cell>
          <cell r="J40">
            <v>-0.6</v>
          </cell>
          <cell r="K40">
            <v>0</v>
          </cell>
          <cell r="L40">
            <v>-0.7</v>
          </cell>
          <cell r="M40">
            <v>0</v>
          </cell>
          <cell r="N40">
            <v>-0.6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C42" t="str">
            <v>Pre-Tax Cash Flow</v>
          </cell>
          <cell r="D42">
            <v>0</v>
          </cell>
          <cell r="E42">
            <v>112.40694854409827</v>
          </cell>
          <cell r="F42">
            <v>0</v>
          </cell>
          <cell r="G42">
            <v>105.49125214968403</v>
          </cell>
          <cell r="H42">
            <v>0</v>
          </cell>
          <cell r="I42">
            <v>0</v>
          </cell>
          <cell r="J42">
            <v>83.819752016744886</v>
          </cell>
          <cell r="K42">
            <v>0</v>
          </cell>
          <cell r="L42">
            <v>88.689017402722598</v>
          </cell>
          <cell r="M42">
            <v>0</v>
          </cell>
          <cell r="N42">
            <v>90.404002973252602</v>
          </cell>
          <cell r="O42">
            <v>0</v>
          </cell>
          <cell r="P42">
            <v>92.09822151982425</v>
          </cell>
          <cell r="Q42">
            <v>0</v>
          </cell>
          <cell r="R42">
            <v>93.433154741955804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 t="str">
            <v xml:space="preserve">(1) After 33% cost share adjustment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A50">
            <v>0</v>
          </cell>
          <cell r="B50">
            <v>0</v>
          </cell>
          <cell r="C50" t="str">
            <v>($US millions)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>Historical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Projected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C52" t="str">
            <v>FYE December 31,</v>
          </cell>
          <cell r="D52">
            <v>0</v>
          </cell>
          <cell r="E52" t="str">
            <v>2013A</v>
          </cell>
          <cell r="F52">
            <v>0</v>
          </cell>
          <cell r="G52" t="str">
            <v>2014A</v>
          </cell>
          <cell r="H52">
            <v>0</v>
          </cell>
          <cell r="I52">
            <v>0</v>
          </cell>
          <cell r="J52" t="str">
            <v>2015E</v>
          </cell>
          <cell r="K52">
            <v>0</v>
          </cell>
          <cell r="L52" t="str">
            <v>2016E</v>
          </cell>
          <cell r="M52">
            <v>0</v>
          </cell>
          <cell r="N52" t="str">
            <v>2017E</v>
          </cell>
          <cell r="O52">
            <v>0</v>
          </cell>
          <cell r="P52" t="str">
            <v>2018E</v>
          </cell>
          <cell r="Q52">
            <v>0</v>
          </cell>
          <cell r="R52" t="str">
            <v>2019E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B54" t="str">
            <v>EBITDA Adjustments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 t="str">
            <v>Parent Allocations</v>
          </cell>
          <cell r="D55">
            <v>0</v>
          </cell>
          <cell r="E55">
            <v>23.885155195701785</v>
          </cell>
          <cell r="F55">
            <v>0</v>
          </cell>
          <cell r="G55">
            <v>19.379742900155211</v>
          </cell>
          <cell r="H55">
            <v>0</v>
          </cell>
          <cell r="I55">
            <v>0</v>
          </cell>
          <cell r="J55">
            <v>19.366812664735651</v>
          </cell>
          <cell r="K55">
            <v>0</v>
          </cell>
          <cell r="L55">
            <v>19.195768511153819</v>
          </cell>
          <cell r="M55">
            <v>0</v>
          </cell>
          <cell r="N55">
            <v>18.887703303729033</v>
          </cell>
          <cell r="O55">
            <v>0</v>
          </cell>
          <cell r="P55">
            <v>18.809344692921524</v>
          </cell>
          <cell r="Q55">
            <v>0</v>
          </cell>
          <cell r="R55">
            <v>18.29860352323611</v>
          </cell>
        </row>
        <row r="56">
          <cell r="B56">
            <v>0</v>
          </cell>
          <cell r="C56" t="str">
            <v>Self-Insured Healthcare</v>
          </cell>
          <cell r="D56">
            <v>0</v>
          </cell>
          <cell r="E56">
            <v>7.782</v>
          </cell>
          <cell r="F56">
            <v>0</v>
          </cell>
          <cell r="G56">
            <v>8.8130000000000006</v>
          </cell>
          <cell r="H56">
            <v>0</v>
          </cell>
          <cell r="I56">
            <v>0</v>
          </cell>
          <cell r="J56">
            <v>7.7759999999999998</v>
          </cell>
          <cell r="K56">
            <v>0</v>
          </cell>
          <cell r="L56">
            <v>7.6879999999999997</v>
          </cell>
          <cell r="M56">
            <v>0</v>
          </cell>
          <cell r="N56">
            <v>8.0060000000000002</v>
          </cell>
          <cell r="O56">
            <v>0</v>
          </cell>
          <cell r="P56">
            <v>8.1690000000000005</v>
          </cell>
          <cell r="Q56">
            <v>0</v>
          </cell>
          <cell r="R56">
            <v>8.3140000000000001</v>
          </cell>
        </row>
        <row r="57">
          <cell r="B57">
            <v>0</v>
          </cell>
          <cell r="C57" t="str">
            <v>NBF efficiencies</v>
          </cell>
          <cell r="D57">
            <v>0</v>
          </cell>
          <cell r="E57">
            <v>15.609173725808144</v>
          </cell>
          <cell r="F57">
            <v>0</v>
          </cell>
          <cell r="G57">
            <v>12.419797621761248</v>
          </cell>
          <cell r="H57">
            <v>0</v>
          </cell>
          <cell r="I57">
            <v>0</v>
          </cell>
          <cell r="J57">
            <v>11.533682934389844</v>
          </cell>
          <cell r="K57">
            <v>0</v>
          </cell>
          <cell r="L57">
            <v>11.402268652574957</v>
          </cell>
          <cell r="M57">
            <v>0</v>
          </cell>
          <cell r="N57">
            <v>11.875202786614624</v>
          </cell>
          <cell r="O57">
            <v>0</v>
          </cell>
          <cell r="P57">
            <v>12.115728039729303</v>
          </cell>
          <cell r="Q57">
            <v>0</v>
          </cell>
          <cell r="R57">
            <v>12.331780417730361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</v>
          </cell>
          <cell r="C58" t="str">
            <v>401k Supplement Plan Ceased at 2013 YE</v>
          </cell>
          <cell r="D58">
            <v>0</v>
          </cell>
          <cell r="E58">
            <v>6.5</v>
          </cell>
          <cell r="F58">
            <v>0</v>
          </cell>
          <cell r="G58">
            <v>-4</v>
          </cell>
          <cell r="H58">
            <v>0</v>
          </cell>
          <cell r="I58">
            <v>0</v>
          </cell>
          <cell r="J58">
            <v>-3.4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>
            <v>0</v>
          </cell>
          <cell r="C59" t="str">
            <v>Severence Plan Adjustment</v>
          </cell>
          <cell r="D59">
            <v>0</v>
          </cell>
          <cell r="E59">
            <v>5.7830000000000004</v>
          </cell>
          <cell r="F59">
            <v>0</v>
          </cell>
          <cell r="G59">
            <v>3.7109999999999999</v>
          </cell>
          <cell r="H59">
            <v>0</v>
          </cell>
          <cell r="I59">
            <v>0</v>
          </cell>
          <cell r="J59">
            <v>2.9670000000000001</v>
          </cell>
          <cell r="K59">
            <v>0</v>
          </cell>
          <cell r="L59">
            <v>2.9670000000000001</v>
          </cell>
          <cell r="M59">
            <v>0</v>
          </cell>
          <cell r="N59">
            <v>2.9670000000000001</v>
          </cell>
          <cell r="O59">
            <v>0</v>
          </cell>
          <cell r="P59">
            <v>2.9670000000000001</v>
          </cell>
          <cell r="Q59">
            <v>0</v>
          </cell>
          <cell r="R59">
            <v>2.9670000000000001</v>
          </cell>
        </row>
        <row r="60">
          <cell r="B60">
            <v>0</v>
          </cell>
          <cell r="C60" t="str">
            <v>Severance</v>
          </cell>
          <cell r="D60">
            <v>0</v>
          </cell>
          <cell r="E60">
            <v>1.585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>
            <v>0</v>
          </cell>
          <cell r="C61" t="str">
            <v>Bonus - timing</v>
          </cell>
          <cell r="D61">
            <v>0</v>
          </cell>
          <cell r="E61">
            <v>-0.496</v>
          </cell>
          <cell r="F61">
            <v>0</v>
          </cell>
          <cell r="G61">
            <v>-0.55600000000000005</v>
          </cell>
          <cell r="H61">
            <v>0</v>
          </cell>
          <cell r="I61">
            <v>0</v>
          </cell>
          <cell r="J61">
            <v>-0.14499999999999999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Subtotal - Standalone Adjustments</v>
          </cell>
          <cell r="C62">
            <v>0</v>
          </cell>
          <cell r="D62">
            <v>0</v>
          </cell>
          <cell r="E62">
            <v>60.648328921509929</v>
          </cell>
          <cell r="F62">
            <v>0</v>
          </cell>
          <cell r="G62">
            <v>39.767540521916459</v>
          </cell>
          <cell r="H62">
            <v>0</v>
          </cell>
          <cell r="I62">
            <v>0</v>
          </cell>
          <cell r="J62">
            <v>38.098495599125492</v>
          </cell>
          <cell r="K62">
            <v>0</v>
          </cell>
          <cell r="L62">
            <v>41.253037163728777</v>
          </cell>
          <cell r="M62">
            <v>0</v>
          </cell>
          <cell r="N62">
            <v>41.735906090343654</v>
          </cell>
          <cell r="O62">
            <v>0</v>
          </cell>
          <cell r="P62">
            <v>42.061072732650828</v>
          </cell>
          <cell r="Q62">
            <v>0</v>
          </cell>
          <cell r="R62">
            <v>41.911383940966473</v>
          </cell>
          <cell r="S62">
            <v>0</v>
          </cell>
        </row>
        <row r="63">
          <cell r="B63" t="str">
            <v xml:space="preserve">  Standalone Adj. After Cost-share</v>
          </cell>
          <cell r="C63">
            <v>0</v>
          </cell>
          <cell r="D63">
            <v>0</v>
          </cell>
          <cell r="E63">
            <v>20.013948544098277</v>
          </cell>
          <cell r="F63">
            <v>0</v>
          </cell>
          <cell r="G63">
            <v>26.644252149684029</v>
          </cell>
          <cell r="H63">
            <v>0</v>
          </cell>
          <cell r="I63">
            <v>0</v>
          </cell>
          <cell r="J63">
            <v>25.525992051414082</v>
          </cell>
          <cell r="K63">
            <v>0</v>
          </cell>
          <cell r="L63">
            <v>27.639534899698283</v>
          </cell>
          <cell r="M63">
            <v>0</v>
          </cell>
          <cell r="N63">
            <v>27.963057080530248</v>
          </cell>
          <cell r="O63">
            <v>0</v>
          </cell>
          <cell r="P63">
            <v>28.180918730876055</v>
          </cell>
          <cell r="Q63">
            <v>0</v>
          </cell>
          <cell r="R63">
            <v>28.080627240447537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 t="str">
            <v>Phoenix Settlement</v>
          </cell>
          <cell r="C66">
            <v>0</v>
          </cell>
          <cell r="D66">
            <v>0</v>
          </cell>
          <cell r="E66">
            <v>-4.5</v>
          </cell>
          <cell r="F66">
            <v>0</v>
          </cell>
          <cell r="G66" t="str">
            <v>--</v>
          </cell>
          <cell r="H66">
            <v>0</v>
          </cell>
          <cell r="I66">
            <v>0</v>
          </cell>
          <cell r="J66" t="str">
            <v>--</v>
          </cell>
          <cell r="K66">
            <v>0</v>
          </cell>
          <cell r="L66" t="str">
            <v>--</v>
          </cell>
          <cell r="M66">
            <v>0</v>
          </cell>
          <cell r="N66" t="str">
            <v>--</v>
          </cell>
          <cell r="O66">
            <v>0</v>
          </cell>
          <cell r="P66" t="str">
            <v>--</v>
          </cell>
          <cell r="Q66">
            <v>0</v>
          </cell>
          <cell r="R66" t="str">
            <v>--</v>
          </cell>
          <cell r="S66">
            <v>0</v>
          </cell>
        </row>
        <row r="67">
          <cell r="B67" t="str">
            <v>Sale, McLearen Rd Building</v>
          </cell>
          <cell r="C67">
            <v>0</v>
          </cell>
          <cell r="D67">
            <v>0</v>
          </cell>
          <cell r="E67" t="str">
            <v>--</v>
          </cell>
          <cell r="F67">
            <v>0</v>
          </cell>
          <cell r="G67" t="str">
            <v>--</v>
          </cell>
          <cell r="H67">
            <v>0</v>
          </cell>
          <cell r="I67">
            <v>0</v>
          </cell>
          <cell r="J67">
            <v>-4.5</v>
          </cell>
          <cell r="K67">
            <v>0</v>
          </cell>
          <cell r="L67" t="str">
            <v>--</v>
          </cell>
          <cell r="M67">
            <v>0</v>
          </cell>
          <cell r="N67" t="str">
            <v>--</v>
          </cell>
          <cell r="O67">
            <v>0</v>
          </cell>
          <cell r="P67" t="str">
            <v>--</v>
          </cell>
          <cell r="Q67">
            <v>0</v>
          </cell>
          <cell r="R67" t="str">
            <v>--</v>
          </cell>
          <cell r="S67">
            <v>0</v>
          </cell>
        </row>
        <row r="68">
          <cell r="B68" t="str">
            <v>Non-recurring Adjustments</v>
          </cell>
          <cell r="C68">
            <v>0</v>
          </cell>
          <cell r="D68">
            <v>0</v>
          </cell>
          <cell r="E68">
            <v>-4.5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-4.5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Total Before Cost share</v>
          </cell>
          <cell r="C70">
            <v>0</v>
          </cell>
          <cell r="D70">
            <v>0</v>
          </cell>
          <cell r="E70">
            <v>56.148328921509929</v>
          </cell>
          <cell r="F70">
            <v>0</v>
          </cell>
          <cell r="G70">
            <v>39.767540521916459</v>
          </cell>
          <cell r="H70">
            <v>0</v>
          </cell>
          <cell r="I70">
            <v>0</v>
          </cell>
          <cell r="J70">
            <v>33.598495599125492</v>
          </cell>
          <cell r="K70">
            <v>0</v>
          </cell>
          <cell r="L70">
            <v>41.253037163728777</v>
          </cell>
          <cell r="M70">
            <v>0</v>
          </cell>
          <cell r="N70">
            <v>41.735906090343654</v>
          </cell>
          <cell r="O70">
            <v>0</v>
          </cell>
          <cell r="P70">
            <v>42.061072732650828</v>
          </cell>
          <cell r="Q70">
            <v>0</v>
          </cell>
          <cell r="R70">
            <v>41.911383940966473</v>
          </cell>
          <cell r="S70">
            <v>0</v>
          </cell>
        </row>
        <row r="71">
          <cell r="B71" t="str">
            <v>Costshare</v>
          </cell>
          <cell r="C71">
            <v>0</v>
          </cell>
          <cell r="D71">
            <v>0</v>
          </cell>
          <cell r="E71">
            <v>0.33</v>
          </cell>
          <cell r="F71" t="e">
            <v>#REF!</v>
          </cell>
          <cell r="G71">
            <v>0.67</v>
          </cell>
          <cell r="H71">
            <v>0</v>
          </cell>
          <cell r="I71">
            <v>0</v>
          </cell>
          <cell r="J71">
            <v>0.67</v>
          </cell>
          <cell r="K71" t="e">
            <v>#REF!</v>
          </cell>
          <cell r="L71">
            <v>0.67</v>
          </cell>
          <cell r="M71" t="e">
            <v>#REF!</v>
          </cell>
          <cell r="N71">
            <v>0.67</v>
          </cell>
          <cell r="O71" t="e">
            <v>#REF!</v>
          </cell>
          <cell r="P71">
            <v>0.67</v>
          </cell>
          <cell r="Q71" t="e">
            <v>#REF!</v>
          </cell>
          <cell r="R71">
            <v>0.67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A77">
            <v>0</v>
          </cell>
          <cell r="B77" t="str">
            <v>Total Allocations Computation (2014)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A78">
            <v>0</v>
          </cell>
          <cell r="E78" t="str">
            <v>Savings</v>
          </cell>
          <cell r="F78">
            <v>0</v>
          </cell>
          <cell r="G78" t="str">
            <v>Gross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A79">
            <v>0</v>
          </cell>
          <cell r="B79" t="str">
            <v>Corporate Flowdown</v>
          </cell>
          <cell r="E79">
            <v>19.379742900155211</v>
          </cell>
          <cell r="F79">
            <v>0</v>
          </cell>
          <cell r="G79">
            <v>35.200000000000003</v>
          </cell>
          <cell r="J79" t="str">
            <v>Chandra Schedule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A80">
            <v>0</v>
          </cell>
          <cell r="B80" t="str">
            <v>NBF</v>
          </cell>
          <cell r="E80">
            <v>12.419797621761248</v>
          </cell>
          <cell r="F80">
            <v>0</v>
          </cell>
          <cell r="G80">
            <v>28.245000000000001</v>
          </cell>
          <cell r="J80" t="str">
            <v>Gross is 3.5% of revenues; net is 2.0%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</row>
        <row r="81">
          <cell r="A81">
            <v>0</v>
          </cell>
          <cell r="B81" t="str">
            <v>Healthcare</v>
          </cell>
          <cell r="E81">
            <v>8.8130000000000006</v>
          </cell>
          <cell r="F81">
            <v>0</v>
          </cell>
          <cell r="G81">
            <v>8.8130000000000006</v>
          </cell>
          <cell r="J81" t="str">
            <v>Gross is likely 10x, but this should be only excess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A82">
            <v>0</v>
          </cell>
          <cell r="B82" t="str">
            <v>Severance</v>
          </cell>
          <cell r="E82">
            <v>3.7109999999999999</v>
          </cell>
          <cell r="F82">
            <v>0</v>
          </cell>
          <cell r="G82">
            <v>5.6227272727272721</v>
          </cell>
          <cell r="J82" t="str">
            <v>Gross is 6 weeks; net is 2 weeks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A83">
            <v>0</v>
          </cell>
          <cell r="B83" t="str">
            <v>IAS/FAS</v>
          </cell>
          <cell r="E83">
            <v>0</v>
          </cell>
          <cell r="F83">
            <v>0</v>
          </cell>
          <cell r="G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A84">
            <v>0</v>
          </cell>
          <cell r="B84" t="str">
            <v>Total</v>
          </cell>
          <cell r="E84">
            <v>44.323540521916456</v>
          </cell>
          <cell r="F84">
            <v>0</v>
          </cell>
          <cell r="G84">
            <v>77.880727272727285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 01"/>
      <sheetName val="LESVI"/>
      <sheetName val="SAT"/>
      <sheetName val="VITA"/>
      <sheetName val="HOSP"/>
      <sheetName val="BAYER"/>
      <sheetName val="BAYVIT"/>
      <sheetName val="ing_3os"/>
      <sheetName val="ESTEVE"/>
      <sheetName val="ELAN"/>
      <sheetName val="INTERV"/>
      <sheetName val="SCHERING"/>
      <sheetName val="GEMINIS"/>
      <sheetName val="LACER"/>
      <sheetName val="MAX"/>
      <sheetName val="Assmpts"/>
      <sheetName val="Rates"/>
      <sheetName val="Summary"/>
      <sheetName val="#REF"/>
      <sheetName val="CSPR2002_CG"/>
      <sheetName val="A"/>
      <sheetName val="Roll-Up"/>
      <sheetName val="sal"/>
      <sheetName val="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SUM"/>
      <sheetName val="PLP"/>
      <sheetName val="SMP"/>
      <sheetName val="MMP"/>
      <sheetName val="SCGPR"/>
      <sheetName val="BASC"/>
      <sheetName val="NPS"/>
      <sheetName val="YTDSC"/>
      <sheetName val="CUSTOMER"/>
      <sheetName val="TABLE"/>
      <sheetName val="Valuation DCF"/>
      <sheetName val="Sheet1"/>
      <sheetName val="VENTAS 01"/>
      <sheetName val="MERGER"/>
      <sheetName val="A"/>
      <sheetName val="McLe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Roll-Up"/>
      <sheetName val="RD"/>
      <sheetName val="Main"/>
      <sheetName val="cashflowdata"/>
      <sheetName val="Equity Balances"/>
      <sheetName val="Summary"/>
      <sheetName val="1510"/>
      <sheetName val="Considerations"/>
      <sheetName val="restated tecsi and danet"/>
      <sheetName val="Sheet6"/>
      <sheetName val="tieoutsheetinvestmen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ccrualSummary"/>
      <sheetName val="CIGLInput"/>
      <sheetName val="PAInput"/>
      <sheetName val="Submit"/>
      <sheetName val="1601_Detail_information"/>
      <sheetName val="Equity_Balances"/>
      <sheetName val="restated_tecsi_and_danet"/>
      <sheetName val="4THQ_COLL"/>
      <sheetName val="Pricing"/>
      <sheetName val="Form19"/>
      <sheetName val="RATETEMP"/>
      <sheetName val="Control Panel"/>
      <sheetName val="Div 5037"/>
      <sheetName val="Div 6173"/>
      <sheetName val="Div 6280"/>
      <sheetName val="CP Inventory Transfers"/>
      <sheetName val="CP Labor Detail"/>
      <sheetName val="FP&amp;A Notes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  <sheetName val="SUM"/>
      <sheetName val="Cash"/>
      <sheetName val="Footnotes"/>
      <sheetName val="shtLookup"/>
      <sheetName val="MFG Capital"/>
      <sheetName val="Deltek-Upload"/>
      <sheetName val="E-YTD"/>
      <sheetName val="assumptions"/>
      <sheetName val="2005"/>
      <sheetName val="A4.3d- 6mth ave"/>
      <sheetName val="LONG PUTS"/>
      <sheetName val="Dalton"/>
      <sheetName val="Bloomberg Comp"/>
      <sheetName val="Share Price Data"/>
      <sheetName val="DIVPEP II - US$"/>
      <sheetName val="Q1 2013 Admin Fee"/>
      <sheetName val="Sheet1"/>
      <sheetName val="Form5A"/>
      <sheetName val="DivInp"/>
      <sheetName val="UniqueInp"/>
      <sheetName val="Form1"/>
      <sheetName val="Form6"/>
      <sheetName val="Form8"/>
      <sheetName val="Form3"/>
      <sheetName val="Form7"/>
      <sheetName val="Form4"/>
      <sheetName val="Form9"/>
      <sheetName val="Form5"/>
      <sheetName val="Form10"/>
      <sheetName val="RevCalc"/>
      <sheetName val="ProvRates"/>
      <sheetName val="ACQ397SM"/>
      <sheetName val="l&amp;b F"/>
      <sheetName val="1601Period 3 Fy98"/>
      <sheetName val="1601_Detail_information1"/>
      <sheetName val="FP&amp;A_Notes"/>
      <sheetName val="Equity_Balances1"/>
      <sheetName val="restated_tecsi_and_danet1"/>
      <sheetName val="Control_Panel"/>
      <sheetName val="Div_5037"/>
      <sheetName val="Div_6173"/>
      <sheetName val="Div_6280"/>
      <sheetName val="CP_Inventory_Transfers"/>
      <sheetName val="CP_Labor_Detail"/>
      <sheetName val="Drop Down Options"/>
      <sheetName val="Salary Comparison"/>
      <sheetName val="W-9A|Income Tax"/>
      <sheetName val="ic"/>
      <sheetName val="Welcome"/>
      <sheetName val="Company Data"/>
      <sheetName val="CP PMO Detail"/>
      <sheetName val="Transfers In"/>
      <sheetName val="WBS"/>
      <sheetName val="lookup"/>
    </sheetNames>
    <sheetDataSet>
      <sheetData sheetId="0">
        <row r="12">
          <cell r="B12">
            <v>0.49</v>
          </cell>
        </row>
        <row r="98">
          <cell r="H98">
            <v>797321</v>
          </cell>
        </row>
        <row r="99">
          <cell r="H99">
            <v>219401.51</v>
          </cell>
        </row>
        <row r="100">
          <cell r="H100">
            <v>156335.5</v>
          </cell>
        </row>
        <row r="101">
          <cell r="H101">
            <v>190432.66</v>
          </cell>
        </row>
        <row r="102">
          <cell r="H102">
            <v>35239.199999999997</v>
          </cell>
        </row>
        <row r="103">
          <cell r="H103">
            <v>362564</v>
          </cell>
        </row>
        <row r="104">
          <cell r="H104">
            <v>-200146</v>
          </cell>
        </row>
        <row r="105">
          <cell r="H105">
            <v>-735739</v>
          </cell>
        </row>
        <row r="106">
          <cell r="H106">
            <v>-223505</v>
          </cell>
        </row>
        <row r="107">
          <cell r="H107">
            <v>-93752</v>
          </cell>
        </row>
        <row r="108">
          <cell r="H108">
            <v>-409310.51</v>
          </cell>
        </row>
        <row r="109">
          <cell r="H109">
            <v>37050.519999999997</v>
          </cell>
        </row>
        <row r="110">
          <cell r="H110">
            <v>-135891.88</v>
          </cell>
        </row>
        <row r="113">
          <cell r="H113">
            <v>105000</v>
          </cell>
        </row>
        <row r="114">
          <cell r="H114">
            <v>134000</v>
          </cell>
        </row>
        <row r="115">
          <cell r="H115">
            <v>146250</v>
          </cell>
        </row>
        <row r="119">
          <cell r="H119">
            <v>133378</v>
          </cell>
        </row>
        <row r="123">
          <cell r="H123">
            <v>112500</v>
          </cell>
        </row>
        <row r="127">
          <cell r="H127">
            <v>250000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12">
          <cell r="B12">
            <v>0.49</v>
          </cell>
        </row>
      </sheetData>
      <sheetData sheetId="86">
        <row r="12">
          <cell r="B12">
            <v>0.49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 Total Company Retrieve"/>
      <sheetName val="1Q Corporate Retrieve"/>
      <sheetName val="2Q Total Company Retrieve"/>
      <sheetName val="2Q Corporate Retrieve"/>
      <sheetName val="3Q Total Company Retrieve"/>
      <sheetName val="3Q Corporate Retrieve"/>
      <sheetName val="4Q Total Company Retrieve"/>
      <sheetName val="4Q Corporate Retrieve"/>
      <sheetName val="Reports"/>
      <sheetName val="Manual Input"/>
      <sheetName val="Print"/>
      <sheetName val="10Q FORMAT GECS DETAIL"/>
      <sheetName val="10Q FORMAT GECS"/>
      <sheetName val="YTD Summary"/>
      <sheetName val="QTR Summary"/>
      <sheetName val="Cycle Revenues"/>
      <sheetName val="Cycle OP"/>
      <sheetName val="Elims for 10Q"/>
      <sheetName val="Supply-Power Dual Rpt"/>
      <sheetName val="Supply-AE Dual Rpt"/>
      <sheetName val="Pwr Dual Rpt"/>
      <sheetName val="Transp Dual Rpt"/>
      <sheetName val="IAD"/>
      <sheetName val="M Bellora QTR Summary"/>
      <sheetName val="Module1"/>
      <sheetName val="Module2"/>
      <sheetName val="Sheet1"/>
      <sheetName val="Liabilities Assumptions"/>
      <sheetName val="pitch"/>
      <sheetName val="GAP-x - LCD"/>
      <sheetName val="SUMMARY TRIAL BALANCE"/>
      <sheetName val="Op Stmt 2.1"/>
      <sheetName val="Statement 8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nnual Economics"/>
      <sheetName val="Monthly Cash Flows"/>
      <sheetName val="Data_Tape"/>
      <sheetName val="Pools"/>
      <sheetName val="Assumptions"/>
      <sheetName val="JE10310X"/>
      <sheetName val="COF"/>
      <sheetName val="Criteria"/>
      <sheetName val="Annual_Economics"/>
      <sheetName val="Monthly_Cash_Flows"/>
      <sheetName val="FAS91 Summ"/>
      <sheetName val="Finance"/>
      <sheetName val="Sheet1"/>
      <sheetName val="OFF_EPQ_SERV"/>
      <sheetName val="RECRUITMENT"/>
      <sheetName val="GRP_INS"/>
      <sheetName val="Income Statemen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of gl posting 1-4"/>
      <sheetName val="TRIAL BALANCE pERIOD4 fY98"/>
      <sheetName val="1510period 4FY98"/>
      <sheetName val="1601Period 4 Fy98"/>
      <sheetName val="Equity Balances"/>
      <sheetName val="csvgl1514"/>
      <sheetName val="saitdata"/>
      <sheetName val="16XXP3Data"/>
      <sheetName val="16XX Rollforward"/>
      <sheetName val="Intangibles  P3FY01"/>
      <sheetName val="Intangibles Additional Detail"/>
      <sheetName val="gl detail P3"/>
      <sheetName val="TrialbalanceP3"/>
      <sheetName val="reconcile 2813 - 2517"/>
      <sheetName val="1107 roll forward"/>
      <sheetName val="Telcordia IntangiblesP10"/>
      <sheetName val="InvestmentSummary"/>
      <sheetName val="cashflow - acquisitions"/>
      <sheetName val="cash flow - divestitures"/>
      <sheetName val="1510 Rollforward"/>
      <sheetName val="16XX Quarterly Rollforward"/>
      <sheetName val="ToC"/>
      <sheetName val="Offline investments"/>
      <sheetName val="PBC"/>
      <sheetName val="1601 Detail information"/>
      <sheetName val="On_Line"/>
      <sheetName val="16XXP6Data"/>
      <sheetName val="GW_Intangibles P6FY03"/>
      <sheetName val="YTD Goodwill Detail Co. 9"/>
      <sheetName val="YTD Intangibles Co.9"/>
      <sheetName val="YTD Goodwill Detail Group"/>
      <sheetName val="YTD Intangibles Group"/>
      <sheetName val="Gl detail P6 FY03"/>
      <sheetName val="Trialbalance P6 FY03"/>
      <sheetName val="2517 detail"/>
      <sheetName val="2812 detail"/>
      <sheetName val="cost_sum"/>
      <sheetName val="csc_sch(5)"/>
      <sheetName val="Sheet2"/>
      <sheetName val="Co1 Budgets"/>
      <sheetName val="Calculations"/>
      <sheetName val="Drop Down"/>
      <sheetName val="Roll-Up"/>
      <sheetName val="RD"/>
      <sheetName val="Main"/>
      <sheetName val="aetna med"/>
      <sheetName val="Menu Items"/>
      <sheetName val="Max Rate"/>
      <sheetName val="Look-Up Tables"/>
      <sheetName val="Labor Cat"/>
      <sheetName val="Subk Quotes"/>
      <sheetName val="Lists"/>
      <sheetName val="LOOKUPS"/>
      <sheetName val="Ranges"/>
      <sheetName val="PLC"/>
      <sheetName val="RiskFactors"/>
      <sheetName val="MOBIS"/>
      <sheetName val="EAGLE II LC's"/>
      <sheetName val="Drop Down List"/>
      <sheetName val="WOlist"/>
      <sheetName val="ODCtype"/>
      <sheetName val="Companies"/>
      <sheetName val="DROP DOWNS"/>
      <sheetName val="detail_of_gl_posting_1-4"/>
      <sheetName val="TRIAL_BALANCE_pERIOD4_fY98"/>
      <sheetName val="1510period_4FY98"/>
      <sheetName val="1601Period_4_Fy98"/>
      <sheetName val="Equity_Balances"/>
      <sheetName val="16XX_Rollforward"/>
      <sheetName val="Intangibles__P3FY01"/>
      <sheetName val="Intangibles_Additional_Detail"/>
      <sheetName val="gl_detail_P3"/>
      <sheetName val="reconcile_2813_-_2517"/>
      <sheetName val="1107_roll_forward"/>
      <sheetName val="Telcordia_IntangiblesP10"/>
      <sheetName val="cashflow_-_acquisitions"/>
      <sheetName val="cash_flow_-_divestitures"/>
      <sheetName val="1510_Rollforward"/>
      <sheetName val="16XX_Quarterly_Rollforward"/>
      <sheetName val="Offline_investments"/>
      <sheetName val="1601_Detail_information"/>
      <sheetName val="GW_Intangibles_P6FY03"/>
      <sheetName val="YTD_Goodwill_Detail_Co__9"/>
      <sheetName val="YTD_Intangibles_Co_9"/>
      <sheetName val="YTD_Goodwill_Detail_Group"/>
      <sheetName val="YTD_Intangibles_Group"/>
      <sheetName val="Gl_detail_P6_FY03"/>
      <sheetName val="Trialbalance_P6_FY03"/>
      <sheetName val="2517_detail"/>
      <sheetName val="2812_detail"/>
      <sheetName val="Co1_Budgets"/>
      <sheetName val="aetna_med"/>
      <sheetName val="Menu_Items"/>
      <sheetName val="Drop_Down"/>
      <sheetName val="Max_Rate"/>
      <sheetName val="Look-Up_Tables"/>
      <sheetName val="Data"/>
      <sheetName val="LCBR"/>
      <sheetName val="Labor_Cat"/>
      <sheetName val="Subk_Quotes"/>
      <sheetName val="RQT Report"/>
      <sheetName val="EAGLE_II_LC's"/>
      <sheetName val="Roster"/>
      <sheetName val="Data Validation Lists"/>
      <sheetName val="Labor Category"/>
      <sheetName val="Resources"/>
      <sheetName val="SUB NAME"/>
      <sheetName val="Menus"/>
      <sheetName val="RQT Input"/>
      <sheetName val="BOE References"/>
      <sheetName val="Rate Card Input"/>
      <sheetName val="Pricing Outline"/>
      <sheetName val="Master Rate Card"/>
      <sheetName val="Geo Lookup"/>
      <sheetName val="Alliant Mapped Labor Rates"/>
      <sheetName val="Productive WorkYear Calculation"/>
      <sheetName val="Sheet1"/>
      <sheetName val="Rates"/>
      <sheetName val="Template"/>
      <sheetName val="Info"/>
      <sheetName val="Staff Details"/>
      <sheetName val="TM_Base"/>
      <sheetName val="Proposal Data"/>
      <sheetName val="BID INFO"/>
      <sheetName val="BOE-WBS X.X.X"/>
      <sheetName val=" "/>
      <sheetName val="Tasks"/>
      <sheetName val="Instructions"/>
      <sheetName val="Job Code Taxonomy"/>
      <sheetName val="Lookup"/>
      <sheetName val="LCAT to RFPCAT Map"/>
      <sheetName val="Sheet3"/>
      <sheetName val="Tables"/>
      <sheetName val="Ad Hoc"/>
      <sheetName val="MDS Sup"/>
      <sheetName val="SUMMARY TRIAL BALANCE"/>
      <sheetName val="BOE-WBS 1.1"/>
      <sheetName val="Drop_Down_List"/>
      <sheetName val="Employee Lookup"/>
      <sheetName val="EID"/>
      <sheetName val="Fringe"/>
      <sheetName val="2018 OVHD"/>
      <sheetName val="Groups"/>
      <sheetName val="LC Mapping tab drop down list"/>
      <sheetName val="Final CRN_Empl History Burden"/>
      <sheetName val="AB Codes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/>
      <sheetData sheetId="99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heat Sheet"/>
      <sheetName val="Comps"/>
      <sheetName val="FTEs"/>
      <sheetName val="benefits"/>
      <sheetName val="Revenue"/>
      <sheetName val="Admin"/>
      <sheetName val="Assisted Living"/>
      <sheetName val="Dietary"/>
      <sheetName val="Cleaning"/>
      <sheetName val="Maintenance"/>
      <sheetName val="Mkting"/>
      <sheetName val="Activities"/>
      <sheetName val="Res Svcs"/>
      <sheetName val="Security"/>
      <sheetName val="Transportation"/>
      <sheetName val="Utilities"/>
      <sheetName val="Insurance"/>
      <sheetName val="Taxes"/>
      <sheetName val="Prof. Fees"/>
      <sheetName val="Unit Mix"/>
      <sheetName val="lease up"/>
      <sheetName val="incr. expense"/>
      <sheetName val="Amort"/>
      <sheetName val="P&amp;L S1"/>
      <sheetName val="P&amp;L S2"/>
      <sheetName val="Acquisition Mgmt Rev 1"/>
      <sheetName val="Acquisition Mgmt Rev 2"/>
      <sheetName val="Acqusition NI Walk"/>
      <sheetName val="Acquisition Qtr Pack 1"/>
      <sheetName val="Acquisition Qtr Pack 2"/>
      <sheetName val="BS"/>
      <sheetName val="BS Adj"/>
      <sheetName val="BS LY"/>
      <sheetName val="BS LY Adj"/>
      <sheetName val="BS OP"/>
      <sheetName val="BS OP Adj"/>
      <sheetName val="Europe Qtr Pack 1"/>
      <sheetName val="ECLG Mgmt Rev 1"/>
      <sheetName val="ECLG Mgmt Rev 2"/>
      <sheetName val="ECLG NI Walk"/>
      <sheetName val="ECLG Qtr Pack 1"/>
      <sheetName val="ECLG Qtr Pack 2"/>
      <sheetName val="Enabling Mgmt Rev 1"/>
      <sheetName val="Enabling Mgmt Rev 2"/>
      <sheetName val="Enabling NI Walk"/>
      <sheetName val="Enabling Qtr Pack 1"/>
      <sheetName val="Enabling Qtr Pack 2"/>
      <sheetName val="Europe Mgmt Rev 1"/>
      <sheetName val="Europe Mgmt Rev 2"/>
      <sheetName val="Europe Mgmt Rev 3"/>
      <sheetName val="Europe Mgmt Rev 4"/>
      <sheetName val="Europe NI Walk"/>
      <sheetName val="Europe NI Walk (2)"/>
      <sheetName val="Consolidated Qtr Pack 2"/>
      <sheetName val="OP Stretch"/>
      <sheetName val="France NI Walk"/>
      <sheetName val="France Qtr Pack 1"/>
      <sheetName val="France Qtr Pack 2"/>
      <sheetName val="Germany Mgmt Rev 1"/>
      <sheetName val="Germany Mgmt Rev 2"/>
      <sheetName val="Germany NI Walk"/>
      <sheetName val="Germany Qtr Pack 1"/>
      <sheetName val="Germany Qtr Pack 2"/>
      <sheetName val="Italy Mgmt Rev 1"/>
      <sheetName val="Italy Mgmt Rev 2"/>
      <sheetName val="Italy NI Walk"/>
      <sheetName val="Italy Qtr Pack 1"/>
      <sheetName val="Italy Qtr Pack 2"/>
      <sheetName val="JV Mgmt Rev 1"/>
      <sheetName val="JV Mgmt Rev 2"/>
      <sheetName val="JV NI Walk"/>
      <sheetName val="JV Qtr Pack 1"/>
      <sheetName val="JV Qtr Pack 2"/>
      <sheetName val="Metrics"/>
      <sheetName val="Metrics Adj"/>
      <sheetName val="Metrics LY"/>
      <sheetName val="Metrics OP"/>
      <sheetName val="Metrics OP Adj"/>
      <sheetName val="P&amp;L"/>
      <sheetName val="P&amp;L Trans"/>
      <sheetName val="P&amp;L Adj"/>
      <sheetName val="P&amp;L LY"/>
      <sheetName val="P&amp;L LY Adj"/>
      <sheetName val="P&amp;L OP"/>
      <sheetName val="P&amp;L OP Adj"/>
      <sheetName val="P&amp;L Adj Trans"/>
      <sheetName val="Programs Mgmt Rev 1"/>
      <sheetName val="Programs Mgmt Rev 2"/>
      <sheetName val="Programs NI Walk"/>
      <sheetName val="Programs Qtr Pack 1"/>
      <sheetName val="Programs Qtr Pack 2"/>
      <sheetName val="TPS Mgmt Rev 1"/>
      <sheetName val="TPS Mgmt Rev 2"/>
      <sheetName val="TPS NI Walk"/>
      <sheetName val="TPS Qtr Pack 1"/>
      <sheetName val="TPS Qtr Pack 2"/>
      <sheetName val="UK Mgmt Rev 1"/>
      <sheetName val="UK Mgmt Rev 2"/>
      <sheetName val="UK NI Walk"/>
      <sheetName val="UK Qtr Pack 1"/>
      <sheetName val="UK Qtr Pack 2"/>
      <sheetName val="VLY P&amp;L"/>
      <sheetName val="VOP P&amp;L"/>
      <sheetName val="ACCT REC"/>
      <sheetName val="Borrowing Base"/>
      <sheetName val="Finance"/>
      <sheetName val="SCH 7"/>
      <sheetName val="VENTAS 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200UNBL"/>
      <sheetName val="Unusals  Overfunds"/>
      <sheetName val="200paa"/>
      <sheetName val="overhead"/>
      <sheetName val="Action Items"/>
      <sheetName val="Cash Input Sheet"/>
      <sheetName val="Summary"/>
      <sheetName val="Year 1"/>
      <sheetName val="Chart Data"/>
      <sheetName val="P-N-C Support Ratios"/>
      <sheetName val="Values"/>
      <sheetName val="Hidden"/>
      <sheetName val="Lookups"/>
      <sheetName val=""/>
      <sheetName val="Unusals__Overfunds"/>
      <sheetName val="Action_Items"/>
      <sheetName val="Cash_Input_Sheet"/>
      <sheetName val="Year_1"/>
      <sheetName val="List"/>
      <sheetName val="Lists"/>
      <sheetName val="SUMMARY TRIAL BALANCE"/>
      <sheetName val="EAC Start-End Current Opt"/>
      <sheetName val="Data"/>
      <sheetName val="Form5A"/>
      <sheetName val="Form7"/>
      <sheetName val="Form6"/>
      <sheetName val="Form8"/>
      <sheetName val="Form5"/>
      <sheetName val="Form4"/>
      <sheetName val="Form9"/>
      <sheetName val="DivInp"/>
      <sheetName val="UniqueInp"/>
      <sheetName val="Form3"/>
      <sheetName val="Form1"/>
      <sheetName val="RevCalc"/>
      <sheetName val="FringeCalc"/>
      <sheetName val="Form10"/>
      <sheetName val="ProvRates"/>
      <sheetName val="Form11"/>
      <sheetName val="MS7"/>
      <sheetName val="GSA Rate Card"/>
      <sheetName val="Resource Labor Category 6-23-15"/>
      <sheetName val="Rate Card"/>
      <sheetName val="Resource Labor Category 2-9-16"/>
      <sheetName val="Resource Labor Category 9-16-16"/>
      <sheetName val="Unusals__Overfunds1"/>
      <sheetName val="Action_Items1"/>
      <sheetName val="Cash_Input_Sheet1"/>
      <sheetName val="Year_11"/>
      <sheetName val="Chart_Data"/>
      <sheetName val="P-N-C_Support_Ratios"/>
      <sheetName val="EAC_Start-End_Current_Opt"/>
      <sheetName val="BD"/>
      <sheetName val="Quick 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clm-g&amp;a"/>
      <sheetName val="1601 Detail information"/>
      <sheetName val="A1 - Income Statement"/>
      <sheetName val="GRP DATA"/>
      <sheetName val="#REF"/>
      <sheetName val="ovhd summary"/>
      <sheetName val="G&amp;A RATE "/>
      <sheetName val="POOL WORKSHEETS "/>
      <sheetName val="SELF_DISSALLOWED"/>
      <sheetName val="Home Office Schedule"/>
      <sheetName val="UNALLOWABLE"/>
      <sheetName val="RATE CEILINGS_not complete"/>
      <sheetName val="OH by DIV "/>
      <sheetName val="PA_ADJ_not complete"/>
      <sheetName val="FY00 Rate Table "/>
      <sheetName val="FY00 Provisional Rates"/>
      <sheetName val="Rate Adjustments"/>
      <sheetName val="FY00 M&amp;S Rate Summary "/>
      <sheetName val="fy00 subcontract costs"/>
      <sheetName val="fy00 purchasing oh costs"/>
      <sheetName val="fy00 subcontract PA adj "/>
      <sheetName val="fy00 purchasing PA adj"/>
      <sheetName val="Co1 Budgets"/>
      <sheetName val="TM Rates"/>
      <sheetName val="LEDGER"/>
      <sheetName val="1601_Detail_information"/>
      <sheetName val="A1_-_Income_Statement"/>
      <sheetName val="GRP_DATA"/>
      <sheetName val="ovhd_summary"/>
      <sheetName val="G&amp;A_RATE_"/>
      <sheetName val="POOL_WORKSHEETS_"/>
      <sheetName val="Home_Office_Schedule"/>
      <sheetName val="RATE_CEILINGS_not_complete"/>
      <sheetName val="OH_by_DIV_"/>
      <sheetName val="PA_ADJ_not_complete"/>
      <sheetName val="FY00_Rate_Table_"/>
      <sheetName val="FY00_Provisional_Rates"/>
      <sheetName val="Rate_Adjustments"/>
      <sheetName val="FY00_M&amp;S_Rate_Summary_"/>
      <sheetName val="fy00_subcontract_costs"/>
      <sheetName val="fy00_purchasing_oh_costs"/>
      <sheetName val="fy00_subcontract_PA_adj_"/>
      <sheetName val="fy00_purchasing_PA_adj"/>
      <sheetName val="Co1_Budgets"/>
      <sheetName val="1601Period 4 Fy98"/>
      <sheetName val=""/>
      <sheetName val="1601_Detail_information1"/>
      <sheetName val="A1_-_Income_Statement1"/>
      <sheetName val="GRP_DATA1"/>
      <sheetName val="ovhd_summary1"/>
      <sheetName val="G&amp;A_RATE_1"/>
      <sheetName val="POOL_WORKSHEETS_1"/>
      <sheetName val="Home_Office_Schedule1"/>
      <sheetName val="RATE_CEILINGS_not_complete1"/>
      <sheetName val="OH_by_DIV_1"/>
      <sheetName val="PA_ADJ_not_complete1"/>
      <sheetName val="FY00_Rate_Table_1"/>
      <sheetName val="FY00_Provisional_Rates1"/>
      <sheetName val="Rate_Adjustments1"/>
      <sheetName val="FY00_M&amp;S_Rate_Summary_1"/>
      <sheetName val="fy00_subcontract_costs1"/>
      <sheetName val="fy00_purchasing_oh_costs1"/>
      <sheetName val="fy00_subcontract_PA_adj_1"/>
      <sheetName val="fy00_purchasing_PA_adj1"/>
      <sheetName val="Co1_Budgets1"/>
      <sheetName val="TM_Rates"/>
      <sheetName val="1601Period_4_Fy98"/>
      <sheetName val="Rate Info"/>
      <sheetName val="Notes-Data Validation"/>
      <sheetName val="Command Center"/>
      <sheetName val="CLIN_Lists"/>
      <sheetName val="Labor_Lists"/>
      <sheetName val="CSC_Div_Avg"/>
      <sheetName val="DATABASE"/>
      <sheetName val="107_rate"/>
      <sheetName val="Facilities"/>
      <sheetName val="WBS_Data_Lists"/>
      <sheetName val="Rate_Master"/>
      <sheetName val=" "/>
      <sheetName val="Labor Categories"/>
      <sheetName val="DROP DOWN DATA"/>
      <sheetName val="WD Wage Mapping"/>
      <sheetName val="Sum of FDC"/>
      <sheetName val="5346 Actuals"/>
      <sheetName val="Sheet1"/>
      <sheetName val="GDIT - B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of gl posting 1-4"/>
      <sheetName val="TRIAL BALANCE pERIOD4 fY98"/>
      <sheetName val="1510period 4FY98"/>
      <sheetName val="1601Period 4 Fy98"/>
      <sheetName val="Equity Balances"/>
      <sheetName val="csvgl1514"/>
      <sheetName val="saitdata"/>
      <sheetName val="16XXP3Data"/>
      <sheetName val="16XX Rollforward"/>
      <sheetName val="Intangibles  P3FY01"/>
      <sheetName val="Intangibles Additional Detail"/>
      <sheetName val="gl detail P3"/>
      <sheetName val="TrialbalanceP3"/>
      <sheetName val="reconcile 2813 - 2517"/>
      <sheetName val="1107 roll forward"/>
      <sheetName val="Telcordia IntangiblesP10"/>
      <sheetName val="InvestmentSummary"/>
      <sheetName val="cashflow - acquisitions"/>
      <sheetName val="cash flow - divestitures"/>
      <sheetName val="1510 Rollforward"/>
      <sheetName val="16XX Quarterly Rollforward"/>
      <sheetName val="ToC"/>
      <sheetName val="Offline investments"/>
      <sheetName val="PBC"/>
      <sheetName val="16XXP6Data"/>
      <sheetName val="GW_Intangibles P6FY03"/>
      <sheetName val="YTD Goodwill Detail Co. 9"/>
      <sheetName val="YTD Intangibles Co.9"/>
      <sheetName val="YTD Goodwill Detail Group"/>
      <sheetName val="YTD Intangibles Group"/>
      <sheetName val="Gl detail P6 FY03"/>
      <sheetName val="Trialbalance P6 FY03"/>
      <sheetName val="2517 detail"/>
      <sheetName val="2812 detail"/>
      <sheetName val="cost_sum"/>
      <sheetName val="csc_sch(5)"/>
      <sheetName val="1601 Detail information"/>
      <sheetName val="Co1 Budgets"/>
      <sheetName val="Calculations"/>
      <sheetName val="Drop Down"/>
      <sheetName val="On_Line"/>
      <sheetName val="Roll-Up"/>
      <sheetName val="RD"/>
      <sheetName val="Main"/>
      <sheetName val="Sheet2"/>
      <sheetName val="aetna med"/>
      <sheetName val="Menu Items"/>
      <sheetName val="Max Rate"/>
      <sheetName val="Look-Up Tables"/>
      <sheetName val="Labor Cat"/>
      <sheetName val="Subk Quotes"/>
      <sheetName val="Lists"/>
      <sheetName val="LOOKUPS"/>
      <sheetName val="Ranges"/>
      <sheetName val="PLC"/>
      <sheetName val="RiskFactors"/>
      <sheetName val="MOBIS"/>
      <sheetName val="EAGLE II LC's"/>
      <sheetName val="Drop Down List"/>
      <sheetName val="WOlist"/>
      <sheetName val="ODCtype"/>
      <sheetName val="Companies"/>
      <sheetName val="DROP DOWNS"/>
      <sheetName val="detail_of_gl_posting_1-4"/>
      <sheetName val="TRIAL_BALANCE_pERIOD4_fY98"/>
      <sheetName val="1510period_4FY98"/>
      <sheetName val="1601Period_4_Fy98"/>
      <sheetName val="Equity_Balances"/>
      <sheetName val="16XX_Rollforward"/>
      <sheetName val="Intangibles__P3FY01"/>
      <sheetName val="Intangibles_Additional_Detail"/>
      <sheetName val="gl_detail_P3"/>
      <sheetName val="reconcile_2813_-_2517"/>
      <sheetName val="1107_roll_forward"/>
      <sheetName val="Telcordia_IntangiblesP10"/>
      <sheetName val="cashflow_-_acquisitions"/>
      <sheetName val="cash_flow_-_divestitures"/>
      <sheetName val="1510_Rollforward"/>
      <sheetName val="16XX_Quarterly_Rollforward"/>
      <sheetName val="Offline_investments"/>
      <sheetName val="GW_Intangibles_P6FY03"/>
      <sheetName val="YTD_Goodwill_Detail_Co__9"/>
      <sheetName val="YTD_Intangibles_Co_9"/>
      <sheetName val="YTD_Goodwill_Detail_Group"/>
      <sheetName val="YTD_Intangibles_Group"/>
      <sheetName val="Gl_detail_P6_FY03"/>
      <sheetName val="Trialbalance_P6_FY03"/>
      <sheetName val="2517_detail"/>
      <sheetName val="2812_detail"/>
      <sheetName val="1601_Detail_information"/>
      <sheetName val="Co1_Budgets"/>
      <sheetName val="Drop_Down"/>
      <sheetName val="aetna_med"/>
      <sheetName val="Menu_Items"/>
      <sheetName val="Max_Rate"/>
      <sheetName val="Look-Up_Tables"/>
      <sheetName val="Labor_Cat"/>
      <sheetName val="Subk_Quotes"/>
      <sheetName val="Data"/>
      <sheetName val="LCBR"/>
      <sheetName val="RQT Report"/>
      <sheetName val="EAGLE_II_LC's"/>
      <sheetName val="Roster"/>
      <sheetName val="Data Validation Lists"/>
      <sheetName val="Labor Category"/>
      <sheetName val="Resources"/>
      <sheetName val="SUB NAME"/>
      <sheetName val="Menus"/>
      <sheetName val="BOE References"/>
      <sheetName val="RQT Input"/>
      <sheetName val="Rate Card Input"/>
      <sheetName val="Pricing Outline"/>
      <sheetName val="Master Rate Card"/>
      <sheetName val="Geo Lookup"/>
      <sheetName val="Alliant Mapped Labor Rates"/>
      <sheetName val="Productive WorkYear Calculation"/>
      <sheetName val="Sheet1"/>
      <sheetName val="Rates"/>
      <sheetName val="Template"/>
      <sheetName val="Info"/>
      <sheetName val="Staff Details"/>
      <sheetName val="Proposal Data"/>
      <sheetName val="TM_Base"/>
      <sheetName val="BOE-WBS X.X.X"/>
      <sheetName val="BID INFO"/>
      <sheetName val="Instructions"/>
      <sheetName val="Sheet3"/>
      <sheetName val="Tasks"/>
      <sheetName val="SUMMARY TRIAL BALANCE"/>
      <sheetName val="BOE-WBS 1.1"/>
      <sheetName val="Job Code Taxonomy"/>
      <sheetName val=" "/>
      <sheetName val="Lookup"/>
      <sheetName val="LCAT to RFPCAT Map"/>
      <sheetName val="Tables"/>
      <sheetName val="Ad Hoc"/>
      <sheetName val="MDS Sup"/>
      <sheetName val="Drop_Down_List"/>
      <sheetName val="Employee Lookup"/>
      <sheetName val="EID"/>
      <sheetName val="Fringe"/>
      <sheetName val="2018 OVHD"/>
      <sheetName val="Groups"/>
      <sheetName val="LC Mapping tab drop down list"/>
      <sheetName val="AB Codes"/>
      <sheetName val="Final CRN_Empl History Burden"/>
      <sheetName val="Finance"/>
      <sheetName val="Notes for FP&amp;A"/>
      <sheetName val="Current Ro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  <sheetName val="2D_REPNew2.4"/>
      <sheetName val="PRODUCTION_REPORTS"/>
      <sheetName val="ANIMATION_ONLY"/>
      <sheetName val="ANIMATION_COST_FORECAST"/>
      <sheetName val="EXTERNAL_ANIMATION"/>
      <sheetName val="2D_REPNew2_4"/>
      <sheetName val="PRODUCTION_REPORTS1"/>
      <sheetName val="ANIMATION_ONLY1"/>
      <sheetName val="ANIMATION_COST_FORECAST1"/>
      <sheetName val="EXTERNAL_ANIMATION1"/>
      <sheetName val="2D_REPNew2_41"/>
      <sheetName val="look_up_accounts"/>
      <sheetName val="look_up_labor_rate"/>
      <sheetName val="look_up_OH_dept"/>
      <sheetName val="#REF"/>
      <sheetName val="NEW ACT Codes"/>
      <sheetName val="Labor Plan Rates (SV)"/>
      <sheetName val="Drop Downs"/>
      <sheetName val="Cost Elements (SV)"/>
      <sheetName val="Cost Centers (SV)"/>
      <sheetName val="FTEs (SV)"/>
      <sheetName val="Labor Upload"/>
      <sheetName val="WBS (SV)"/>
      <sheetName val="Wrap Rates (SV)"/>
      <sheetName val="Compare Wrap Rates (SV)"/>
      <sheetName val="Attributes"/>
      <sheetName val="ActualsSum"/>
      <sheetName val="Data"/>
      <sheetName val="Drop Down List"/>
      <sheetName val="Profor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/>
          <cell r="BB98"/>
          <cell r="BC98"/>
          <cell r="BD98"/>
          <cell r="BE98"/>
          <cell r="BF98"/>
          <cell r="BG98"/>
          <cell r="BH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/>
          <cell r="CD99"/>
          <cell r="CE99"/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  <cell r="CR99"/>
          <cell r="CS99"/>
          <cell r="CT99"/>
          <cell r="CU99"/>
          <cell r="CV99"/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I99"/>
          <cell r="DJ99"/>
          <cell r="DK99"/>
          <cell r="DL99"/>
          <cell r="DM99"/>
          <cell r="DN99"/>
          <cell r="DO99"/>
          <cell r="DP99"/>
          <cell r="DQ99"/>
          <cell r="DR99"/>
          <cell r="DS99"/>
          <cell r="DT99"/>
          <cell r="DU99"/>
          <cell r="DV99"/>
          <cell r="DW99"/>
          <cell r="DX99"/>
          <cell r="DY99"/>
          <cell r="DZ99"/>
          <cell r="EA99"/>
          <cell r="EB99"/>
          <cell r="EC99"/>
          <cell r="ED99"/>
          <cell r="EE99"/>
          <cell r="EF99"/>
          <cell r="EG99"/>
          <cell r="EH99"/>
          <cell r="EI99"/>
          <cell r="EJ99"/>
          <cell r="EK99"/>
          <cell r="EL99"/>
          <cell r="EM99"/>
          <cell r="EN99"/>
          <cell r="EO99"/>
          <cell r="EP99"/>
          <cell r="EQ99"/>
          <cell r="ER99"/>
          <cell r="ES99"/>
          <cell r="ET99"/>
          <cell r="EU99"/>
          <cell r="EV99"/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/>
          <cell r="CD100"/>
          <cell r="CE100"/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  <cell r="CU100"/>
          <cell r="CV100"/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I100"/>
          <cell r="DJ100"/>
          <cell r="DK100"/>
          <cell r="DL100"/>
          <cell r="DM100"/>
          <cell r="DN100"/>
          <cell r="DO100"/>
          <cell r="DP100"/>
          <cell r="DQ100"/>
          <cell r="DR100"/>
          <cell r="DS100"/>
          <cell r="DT100"/>
          <cell r="DU100"/>
          <cell r="DV100"/>
          <cell r="DW100"/>
          <cell r="DX100"/>
          <cell r="DY100"/>
          <cell r="DZ100"/>
          <cell r="EA100"/>
          <cell r="EB100"/>
          <cell r="EC100"/>
          <cell r="ED100"/>
          <cell r="EE100"/>
          <cell r="EF100"/>
          <cell r="EG100"/>
          <cell r="EH100"/>
          <cell r="EI100"/>
          <cell r="EJ100"/>
          <cell r="EK100"/>
          <cell r="EL100"/>
          <cell r="EM100"/>
          <cell r="EN100"/>
          <cell r="EO100"/>
          <cell r="EP100"/>
          <cell r="EQ100"/>
          <cell r="ER100"/>
          <cell r="ES100"/>
          <cell r="ET100"/>
          <cell r="EU100"/>
          <cell r="EV100"/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/>
          <cell r="BM110"/>
          <cell r="BN110"/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  <cell r="CU110"/>
          <cell r="CV110"/>
          <cell r="CW110"/>
          <cell r="CX110"/>
          <cell r="CY110"/>
          <cell r="CZ110"/>
          <cell r="DA110"/>
          <cell r="DB110"/>
          <cell r="DC110"/>
          <cell r="DD110"/>
          <cell r="DE110"/>
          <cell r="DF110"/>
          <cell r="DG110"/>
          <cell r="DH110"/>
          <cell r="DI110"/>
          <cell r="DJ110"/>
          <cell r="DK110"/>
          <cell r="DL110"/>
          <cell r="DM110"/>
          <cell r="DN110"/>
          <cell r="DO110"/>
          <cell r="DP110"/>
          <cell r="DQ110"/>
          <cell r="DR110"/>
          <cell r="DS110"/>
          <cell r="DT110"/>
          <cell r="DU110"/>
          <cell r="DV110"/>
          <cell r="DW110"/>
          <cell r="DX110"/>
          <cell r="DY110"/>
          <cell r="DZ110"/>
          <cell r="EA110"/>
          <cell r="EB110"/>
          <cell r="EC110"/>
          <cell r="ED110"/>
          <cell r="EE110"/>
          <cell r="EF110"/>
          <cell r="EG110"/>
          <cell r="EH110"/>
          <cell r="EI110"/>
          <cell r="EJ110"/>
          <cell r="EK110"/>
          <cell r="EL110"/>
          <cell r="EM110"/>
          <cell r="EN110"/>
          <cell r="EO110"/>
          <cell r="EP110"/>
          <cell r="EQ110"/>
          <cell r="ER110"/>
          <cell r="ES110"/>
          <cell r="ET110"/>
          <cell r="EU110"/>
          <cell r="EV110"/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/>
          <cell r="BM111"/>
          <cell r="BN111"/>
          <cell r="BO111"/>
          <cell r="BP111"/>
          <cell r="BQ111"/>
          <cell r="BR111"/>
          <cell r="BS111"/>
          <cell r="BT111"/>
          <cell r="BU111"/>
          <cell r="BV111"/>
          <cell r="BW111"/>
          <cell r="BX111"/>
          <cell r="BY111"/>
          <cell r="BZ111"/>
          <cell r="CA111"/>
          <cell r="CB111"/>
          <cell r="CC111"/>
          <cell r="CD111"/>
          <cell r="CE111"/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  <cell r="CR111"/>
          <cell r="CS111"/>
          <cell r="CT111"/>
          <cell r="CU111"/>
          <cell r="CV111"/>
          <cell r="CW111"/>
          <cell r="CX111"/>
          <cell r="CY111"/>
          <cell r="CZ111"/>
          <cell r="DA111"/>
          <cell r="DB111"/>
          <cell r="DC111"/>
          <cell r="DD111"/>
          <cell r="DE111"/>
          <cell r="DF111"/>
          <cell r="DG111"/>
          <cell r="DH111"/>
          <cell r="DI111"/>
          <cell r="DJ111"/>
          <cell r="DK111"/>
          <cell r="DL111"/>
          <cell r="DM111"/>
          <cell r="DN111"/>
          <cell r="DO111"/>
          <cell r="DP111"/>
          <cell r="DQ111"/>
          <cell r="DR111"/>
          <cell r="DS111"/>
          <cell r="DT111"/>
          <cell r="DU111"/>
          <cell r="DV111"/>
          <cell r="DW111"/>
          <cell r="DX111"/>
          <cell r="DY111"/>
          <cell r="DZ111"/>
          <cell r="EA111"/>
          <cell r="EB111"/>
          <cell r="EC111"/>
          <cell r="ED111"/>
          <cell r="EE111"/>
          <cell r="EF111"/>
          <cell r="EG111"/>
          <cell r="EH111"/>
          <cell r="EI111"/>
          <cell r="EJ111"/>
          <cell r="EK111"/>
          <cell r="EL111"/>
          <cell r="EM111"/>
          <cell r="EN111"/>
          <cell r="EO111"/>
          <cell r="EP111"/>
          <cell r="EQ111"/>
          <cell r="ER111"/>
          <cell r="ES111"/>
          <cell r="ET111"/>
          <cell r="EU111"/>
          <cell r="EV111"/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/>
          <cell r="CD112"/>
          <cell r="CE112"/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  <cell r="CR112"/>
          <cell r="CS112"/>
          <cell r="CT112"/>
          <cell r="CU112"/>
          <cell r="CV112"/>
          <cell r="CW112"/>
          <cell r="CX112"/>
          <cell r="CY112"/>
          <cell r="CZ112"/>
          <cell r="DA112"/>
          <cell r="DB112"/>
          <cell r="DC112"/>
          <cell r="DD112"/>
          <cell r="DE112"/>
          <cell r="DF112"/>
          <cell r="DG112"/>
          <cell r="DH112"/>
          <cell r="DI112"/>
          <cell r="DJ112"/>
          <cell r="DK112"/>
          <cell r="DL112"/>
          <cell r="DM112"/>
          <cell r="DN112"/>
          <cell r="DO112"/>
          <cell r="DP112"/>
          <cell r="DQ112"/>
          <cell r="DR112"/>
          <cell r="DS112"/>
          <cell r="DT112"/>
          <cell r="DU112"/>
          <cell r="DV112"/>
          <cell r="DW112"/>
          <cell r="DX112"/>
          <cell r="DY112"/>
          <cell r="DZ112"/>
          <cell r="EA112"/>
          <cell r="EB112"/>
          <cell r="EC112"/>
          <cell r="ED112"/>
          <cell r="EE112"/>
          <cell r="EF112"/>
          <cell r="EG112"/>
          <cell r="EH112"/>
          <cell r="EI112"/>
          <cell r="EJ112"/>
          <cell r="EK112"/>
          <cell r="EL112"/>
          <cell r="EM112"/>
          <cell r="EN112"/>
          <cell r="EO112"/>
          <cell r="EP112"/>
          <cell r="EQ112"/>
          <cell r="ER112"/>
          <cell r="ES112"/>
          <cell r="ET112"/>
          <cell r="EU112"/>
          <cell r="EV112"/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/>
          <cell r="CD116"/>
          <cell r="CE116"/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  <cell r="CR116"/>
          <cell r="CS116"/>
          <cell r="CT116"/>
          <cell r="CU116"/>
          <cell r="CV116"/>
          <cell r="CW116"/>
          <cell r="CX116"/>
          <cell r="CY116"/>
          <cell r="CZ116"/>
          <cell r="DA116"/>
          <cell r="DB116"/>
          <cell r="DC116"/>
          <cell r="DD116"/>
          <cell r="DE116"/>
          <cell r="DF116"/>
          <cell r="DG116"/>
          <cell r="DH116"/>
          <cell r="DI116"/>
          <cell r="DJ116"/>
          <cell r="DK116"/>
          <cell r="DL116"/>
          <cell r="DM116"/>
          <cell r="DN116"/>
          <cell r="DO116"/>
          <cell r="DP116"/>
          <cell r="DQ116"/>
          <cell r="DR116"/>
          <cell r="DS116"/>
          <cell r="DT116"/>
          <cell r="DU116"/>
          <cell r="DV116"/>
          <cell r="DW116"/>
          <cell r="DX116"/>
          <cell r="DY116"/>
          <cell r="DZ116"/>
          <cell r="EA116"/>
          <cell r="EB116"/>
          <cell r="EC116"/>
          <cell r="ED116"/>
          <cell r="EE116"/>
          <cell r="EF116"/>
          <cell r="EG116"/>
          <cell r="EH116"/>
          <cell r="EI116"/>
          <cell r="EJ116"/>
          <cell r="EK116"/>
          <cell r="EL116"/>
          <cell r="EM116"/>
          <cell r="EN116"/>
          <cell r="EO116"/>
          <cell r="EP116"/>
          <cell r="EQ116"/>
          <cell r="ER116"/>
          <cell r="ES116"/>
          <cell r="ET116"/>
          <cell r="EU116"/>
          <cell r="EV116"/>
          <cell r="EW116"/>
          <cell r="EX116"/>
          <cell r="EY116"/>
          <cell r="EZ116"/>
          <cell r="FA116"/>
          <cell r="FB116"/>
          <cell r="FC116"/>
          <cell r="FD116"/>
          <cell r="FE116"/>
          <cell r="FF116"/>
          <cell r="FG116"/>
          <cell r="FH116"/>
          <cell r="FI116"/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  <cell r="AO117"/>
          <cell r="AP117"/>
          <cell r="AQ117"/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/>
          <cell r="BJ117">
            <v>75000</v>
          </cell>
          <cell r="BK117"/>
          <cell r="BL117"/>
          <cell r="BM117"/>
          <cell r="BN117"/>
          <cell r="BO117"/>
          <cell r="BP117"/>
          <cell r="BQ117"/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/>
          <cell r="CD117"/>
          <cell r="CE117"/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  <cell r="CR117"/>
          <cell r="CS117"/>
          <cell r="CT117"/>
          <cell r="CU117"/>
          <cell r="CV117"/>
          <cell r="CW117"/>
          <cell r="CX117"/>
          <cell r="CY117"/>
          <cell r="CZ117"/>
          <cell r="DA117"/>
          <cell r="DB117"/>
          <cell r="DC117"/>
          <cell r="DD117"/>
          <cell r="DE117"/>
          <cell r="DF117"/>
          <cell r="DG117"/>
          <cell r="DH117"/>
          <cell r="DI117"/>
          <cell r="DJ117"/>
          <cell r="DK117"/>
          <cell r="DL117"/>
          <cell r="DM117"/>
          <cell r="DN117"/>
          <cell r="DO117"/>
          <cell r="DP117"/>
          <cell r="DQ117"/>
          <cell r="DR117"/>
          <cell r="DS117"/>
          <cell r="DT117"/>
          <cell r="DU117"/>
          <cell r="DV117"/>
          <cell r="DW117"/>
          <cell r="DX117"/>
          <cell r="DY117"/>
          <cell r="DZ117"/>
          <cell r="EA117"/>
          <cell r="EB117"/>
          <cell r="EC117"/>
          <cell r="ED117"/>
          <cell r="EE117"/>
          <cell r="EF117"/>
          <cell r="EG117"/>
          <cell r="EH117"/>
          <cell r="EI117"/>
          <cell r="EJ117"/>
          <cell r="EK117"/>
          <cell r="EL117"/>
          <cell r="EM117"/>
          <cell r="EN117"/>
          <cell r="EO117"/>
          <cell r="EP117"/>
          <cell r="EQ117"/>
          <cell r="ER117"/>
          <cell r="ES117"/>
          <cell r="ET117"/>
          <cell r="EU117"/>
          <cell r="EV117"/>
          <cell r="EW117"/>
          <cell r="EX117"/>
          <cell r="EY117"/>
          <cell r="EZ117"/>
          <cell r="FA117"/>
          <cell r="FB117"/>
          <cell r="FC117"/>
          <cell r="FD117"/>
          <cell r="FE117"/>
          <cell r="FF117"/>
          <cell r="FG117"/>
          <cell r="FH117"/>
          <cell r="FI117"/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/>
          <cell r="BJ118">
            <v>155714.29</v>
          </cell>
          <cell r="BK118">
            <v>130000</v>
          </cell>
          <cell r="BL118"/>
          <cell r="BM118"/>
          <cell r="BN118"/>
          <cell r="BO118"/>
          <cell r="BP118"/>
          <cell r="BQ118"/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/>
          <cell r="CD118"/>
          <cell r="CE118"/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  <cell r="CR118"/>
          <cell r="CS118"/>
          <cell r="CT118"/>
          <cell r="CU118"/>
          <cell r="CV118"/>
          <cell r="CW118"/>
          <cell r="CX118"/>
          <cell r="CY118"/>
          <cell r="CZ118"/>
          <cell r="DA118"/>
          <cell r="DB118"/>
          <cell r="DC118"/>
          <cell r="DD118"/>
          <cell r="DE118"/>
          <cell r="DF118"/>
          <cell r="DG118"/>
          <cell r="DH118"/>
          <cell r="DI118"/>
          <cell r="DJ118"/>
          <cell r="DK118"/>
          <cell r="DL118"/>
          <cell r="DM118"/>
          <cell r="DN118"/>
          <cell r="DO118"/>
          <cell r="DP118"/>
          <cell r="DQ118"/>
          <cell r="DR118"/>
          <cell r="DS118"/>
          <cell r="DT118"/>
          <cell r="DU118"/>
          <cell r="DV118"/>
          <cell r="DW118"/>
          <cell r="DX118"/>
          <cell r="DY118"/>
          <cell r="DZ118"/>
          <cell r="EA118"/>
          <cell r="EB118"/>
          <cell r="EC118"/>
          <cell r="ED118"/>
          <cell r="EE118"/>
          <cell r="EF118"/>
          <cell r="EG118"/>
          <cell r="EH118"/>
          <cell r="EI118"/>
          <cell r="EJ118"/>
          <cell r="EK118"/>
          <cell r="EL118"/>
          <cell r="EM118"/>
          <cell r="EN118"/>
          <cell r="EO118"/>
          <cell r="EP118"/>
          <cell r="EQ118"/>
          <cell r="ER118"/>
          <cell r="ES118"/>
          <cell r="ET118"/>
          <cell r="EU118"/>
          <cell r="EV118"/>
          <cell r="EW118"/>
          <cell r="EX118"/>
          <cell r="EY118"/>
          <cell r="EZ118"/>
          <cell r="FA118"/>
          <cell r="FB118"/>
          <cell r="FC118"/>
          <cell r="FD118"/>
          <cell r="FE118"/>
          <cell r="FF118"/>
          <cell r="FG118"/>
          <cell r="FH118"/>
          <cell r="FI118"/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1800</v>
          </cell>
          <cell r="BG119">
            <v>3600</v>
          </cell>
          <cell r="BH119">
            <v>5400</v>
          </cell>
          <cell r="BI119"/>
          <cell r="BJ119">
            <v>7200</v>
          </cell>
          <cell r="BK119">
            <v>7200</v>
          </cell>
          <cell r="BL119">
            <v>7200</v>
          </cell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  <cell r="CR119"/>
          <cell r="CS119"/>
          <cell r="CT119"/>
          <cell r="CU119"/>
          <cell r="CV119"/>
          <cell r="CW119"/>
          <cell r="CX119"/>
          <cell r="CY119"/>
          <cell r="CZ119"/>
          <cell r="DA119"/>
          <cell r="DB119"/>
          <cell r="DC119"/>
          <cell r="DD119"/>
          <cell r="DE119"/>
          <cell r="DF119"/>
          <cell r="DG119"/>
          <cell r="DH119"/>
          <cell r="DI119"/>
          <cell r="DJ119"/>
          <cell r="DK119"/>
          <cell r="DL119"/>
          <cell r="DM119"/>
          <cell r="DN119"/>
          <cell r="DO119"/>
          <cell r="DP119"/>
          <cell r="DQ119"/>
          <cell r="DR119"/>
          <cell r="DS119"/>
          <cell r="DT119"/>
          <cell r="DU119"/>
          <cell r="DV119"/>
          <cell r="DW119"/>
          <cell r="DX119"/>
          <cell r="DY119"/>
          <cell r="DZ119"/>
          <cell r="EA119"/>
          <cell r="EB119"/>
          <cell r="EC119"/>
          <cell r="ED119"/>
          <cell r="EE119"/>
          <cell r="EF119"/>
          <cell r="EG119"/>
          <cell r="EH119"/>
          <cell r="EI119"/>
          <cell r="EJ119"/>
          <cell r="EK119"/>
          <cell r="EL119"/>
          <cell r="EM119"/>
          <cell r="EN119"/>
          <cell r="EO119"/>
          <cell r="EP119"/>
          <cell r="EQ119"/>
          <cell r="ER119"/>
          <cell r="ES119"/>
          <cell r="ET119"/>
          <cell r="EU119"/>
          <cell r="EV119"/>
          <cell r="EW119"/>
          <cell r="EX119"/>
          <cell r="EY119"/>
          <cell r="EZ119"/>
          <cell r="FA119"/>
          <cell r="FB119"/>
          <cell r="FC119"/>
          <cell r="FD119"/>
          <cell r="FE119"/>
          <cell r="FF119"/>
          <cell r="FG119"/>
          <cell r="FH119"/>
          <cell r="FI119"/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8000</v>
          </cell>
          <cell r="BH120">
            <v>10000</v>
          </cell>
          <cell r="BI120"/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/>
          <cell r="DM123"/>
          <cell r="DN123"/>
          <cell r="DO123"/>
          <cell r="DP123"/>
          <cell r="DQ123"/>
          <cell r="DR123"/>
          <cell r="DS123"/>
          <cell r="DT123"/>
          <cell r="DU123"/>
          <cell r="DV123"/>
          <cell r="DW123"/>
          <cell r="DX123"/>
          <cell r="DY123"/>
          <cell r="DZ123"/>
          <cell r="EA123"/>
          <cell r="EB123"/>
          <cell r="EC123"/>
          <cell r="ED123"/>
          <cell r="EE123"/>
          <cell r="EF123"/>
          <cell r="EG123"/>
          <cell r="EH123"/>
          <cell r="EI123"/>
          <cell r="EJ123"/>
          <cell r="EK123"/>
          <cell r="EL123"/>
          <cell r="EM123"/>
          <cell r="EN123"/>
          <cell r="EO123"/>
          <cell r="EP123"/>
          <cell r="EQ123"/>
          <cell r="ER123"/>
          <cell r="ES123"/>
          <cell r="ET123"/>
          <cell r="EU123"/>
          <cell r="EV123"/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/>
          <cell r="DM124"/>
          <cell r="DN124"/>
          <cell r="DO124"/>
          <cell r="DP124"/>
          <cell r="DQ124"/>
          <cell r="DR124"/>
          <cell r="DS124"/>
          <cell r="DT124"/>
          <cell r="DU124"/>
          <cell r="DV124"/>
          <cell r="DW124"/>
          <cell r="DX124"/>
          <cell r="DY124"/>
          <cell r="DZ124"/>
          <cell r="EA124"/>
          <cell r="EB124"/>
          <cell r="EC124"/>
          <cell r="ED124"/>
          <cell r="EE124"/>
          <cell r="EF124"/>
          <cell r="EG124"/>
          <cell r="EH124"/>
          <cell r="EI124"/>
          <cell r="EJ124"/>
          <cell r="EK124"/>
          <cell r="EL124"/>
          <cell r="EM124"/>
          <cell r="EN124"/>
          <cell r="EO124"/>
          <cell r="EP124"/>
          <cell r="EQ124"/>
          <cell r="ER124"/>
          <cell r="ES124"/>
          <cell r="ET124"/>
          <cell r="EU124"/>
          <cell r="EV124"/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/>
          <cell r="CD136"/>
          <cell r="CE136"/>
          <cell r="CF136"/>
          <cell r="CG136"/>
          <cell r="CH136"/>
          <cell r="CI136"/>
          <cell r="CJ136"/>
          <cell r="CK136"/>
          <cell r="CL136"/>
          <cell r="CM136"/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BA137"/>
          <cell r="BB137"/>
          <cell r="BC137"/>
          <cell r="BD137"/>
          <cell r="BE137"/>
          <cell r="BF137"/>
          <cell r="BG137"/>
          <cell r="BH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/>
          <cell r="CD137"/>
          <cell r="CE137"/>
          <cell r="CF137"/>
          <cell r="CG137"/>
          <cell r="CH137"/>
          <cell r="CI137"/>
          <cell r="CJ137"/>
          <cell r="CK137"/>
          <cell r="CL137"/>
          <cell r="CM137"/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/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  <cell r="CR142"/>
          <cell r="CS142"/>
          <cell r="CT142"/>
          <cell r="CU142"/>
          <cell r="CV142"/>
          <cell r="CW142"/>
          <cell r="CX142"/>
          <cell r="CY142"/>
          <cell r="CZ142"/>
          <cell r="DA142"/>
          <cell r="DB142"/>
          <cell r="DC142"/>
          <cell r="DD142"/>
          <cell r="DE142"/>
          <cell r="DF142"/>
          <cell r="DG142"/>
          <cell r="DH142"/>
          <cell r="DI142"/>
          <cell r="DJ142"/>
          <cell r="DK142"/>
          <cell r="DL142"/>
          <cell r="DM142"/>
          <cell r="DN142"/>
          <cell r="DO142"/>
          <cell r="DP142"/>
          <cell r="DQ142"/>
          <cell r="DR142"/>
          <cell r="DS142"/>
          <cell r="DT142"/>
          <cell r="DU142"/>
          <cell r="DV142"/>
          <cell r="DW142"/>
          <cell r="DX142"/>
          <cell r="DY142"/>
          <cell r="DZ142"/>
          <cell r="EA142"/>
          <cell r="EB142"/>
          <cell r="EC142"/>
          <cell r="ED142"/>
          <cell r="EE142"/>
          <cell r="EF142"/>
          <cell r="EG142"/>
          <cell r="EH142"/>
          <cell r="EI142"/>
          <cell r="EJ142"/>
          <cell r="EK142"/>
          <cell r="EL142"/>
          <cell r="EM142"/>
          <cell r="EN142"/>
          <cell r="EO142"/>
          <cell r="EP142"/>
          <cell r="EQ142"/>
          <cell r="ER142"/>
          <cell r="ES142"/>
          <cell r="ET142"/>
          <cell r="EU142"/>
          <cell r="EV142"/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/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  <cell r="CR143"/>
          <cell r="CS143"/>
          <cell r="CT143"/>
          <cell r="CU143"/>
          <cell r="CV143"/>
          <cell r="CW143"/>
          <cell r="CX143"/>
          <cell r="CY143"/>
          <cell r="CZ143"/>
          <cell r="DA143"/>
          <cell r="DB143"/>
          <cell r="DC143"/>
          <cell r="DD143"/>
          <cell r="DE143"/>
          <cell r="DF143"/>
          <cell r="DG143"/>
          <cell r="DH143"/>
          <cell r="DI143"/>
          <cell r="DJ143"/>
          <cell r="DK143"/>
          <cell r="DL143"/>
          <cell r="DM143"/>
          <cell r="DN143"/>
          <cell r="DO143"/>
          <cell r="DP143"/>
          <cell r="DQ143"/>
          <cell r="DR143"/>
          <cell r="DS143"/>
          <cell r="DT143"/>
          <cell r="DU143"/>
          <cell r="DV143"/>
          <cell r="DW143"/>
          <cell r="DX143"/>
          <cell r="DY143"/>
          <cell r="DZ143"/>
          <cell r="EA143"/>
          <cell r="EB143"/>
          <cell r="EC143"/>
          <cell r="ED143"/>
          <cell r="EE143"/>
          <cell r="EF143"/>
          <cell r="EG143"/>
          <cell r="EH143"/>
          <cell r="EI143"/>
          <cell r="EJ143"/>
          <cell r="EK143"/>
          <cell r="EL143"/>
          <cell r="EM143"/>
          <cell r="EN143"/>
          <cell r="EO143"/>
          <cell r="EP143"/>
          <cell r="EQ143"/>
          <cell r="ER143"/>
          <cell r="ES143"/>
          <cell r="ET143"/>
          <cell r="EU143"/>
          <cell r="EV143"/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/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/>
          <cell r="CU153"/>
          <cell r="CV153"/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  <cell r="DI153"/>
          <cell r="DJ153"/>
          <cell r="DK153"/>
          <cell r="DL153"/>
          <cell r="DM153"/>
          <cell r="DN153"/>
          <cell r="DO153"/>
          <cell r="DP153"/>
          <cell r="DQ153"/>
          <cell r="DR153"/>
          <cell r="DS153"/>
          <cell r="DT153"/>
          <cell r="DU153"/>
          <cell r="DV153"/>
          <cell r="DW153"/>
          <cell r="DX153"/>
          <cell r="DY153"/>
          <cell r="DZ153"/>
          <cell r="EA153"/>
          <cell r="EB153"/>
          <cell r="EC153"/>
          <cell r="ED153"/>
          <cell r="EE153"/>
          <cell r="EF153"/>
          <cell r="EG153"/>
          <cell r="EH153"/>
          <cell r="EI153"/>
          <cell r="EJ153"/>
          <cell r="EK153"/>
          <cell r="EL153"/>
          <cell r="EM153"/>
          <cell r="EN153"/>
          <cell r="EO153"/>
          <cell r="EP153"/>
          <cell r="EQ153"/>
          <cell r="ER153"/>
          <cell r="ES153"/>
          <cell r="ET153"/>
          <cell r="EU153"/>
          <cell r="EV153"/>
        </row>
        <row r="154">
          <cell r="S154" t="str">
            <v>COST TO DATE</v>
          </cell>
          <cell r="V154" t="str">
            <v>DIRECT TO DATE</v>
          </cell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  <cell r="DI154"/>
          <cell r="DJ154"/>
          <cell r="DK154"/>
          <cell r="DL154"/>
          <cell r="DM154"/>
          <cell r="DN154"/>
          <cell r="DO154"/>
          <cell r="DP154"/>
          <cell r="DQ154"/>
          <cell r="DR154"/>
          <cell r="DS154"/>
          <cell r="DT154"/>
          <cell r="DU154"/>
          <cell r="DV154"/>
          <cell r="DW154"/>
          <cell r="DX154"/>
          <cell r="DY154"/>
          <cell r="DZ154"/>
          <cell r="EA154"/>
          <cell r="EB154"/>
          <cell r="EC154"/>
          <cell r="ED154"/>
          <cell r="EE154"/>
          <cell r="EF154"/>
          <cell r="EG154"/>
          <cell r="EH154"/>
          <cell r="EI154"/>
          <cell r="EJ154"/>
          <cell r="EK154"/>
          <cell r="EL154"/>
          <cell r="EM154"/>
          <cell r="EN154"/>
          <cell r="EO154"/>
          <cell r="EP154"/>
          <cell r="EQ154"/>
          <cell r="ER154"/>
          <cell r="ES154"/>
          <cell r="ET154"/>
          <cell r="EU154"/>
          <cell r="EV154"/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/>
          <cell r="BE165"/>
          <cell r="BF165"/>
          <cell r="BG165"/>
          <cell r="BH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BD166"/>
          <cell r="BE166"/>
          <cell r="BF166"/>
          <cell r="BG166"/>
          <cell r="BH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/>
          <cell r="CD170"/>
          <cell r="CE170"/>
          <cell r="CF170"/>
          <cell r="CG170"/>
          <cell r="CH170"/>
          <cell r="CI170"/>
          <cell r="CJ170"/>
          <cell r="CK170"/>
          <cell r="CL170"/>
          <cell r="CM170"/>
          <cell r="CN170"/>
          <cell r="CO170"/>
          <cell r="CP170"/>
          <cell r="CQ170"/>
          <cell r="CR170"/>
          <cell r="CS170"/>
          <cell r="CT170"/>
          <cell r="CU170"/>
          <cell r="CV170"/>
          <cell r="CW170"/>
          <cell r="CX170"/>
          <cell r="CY170"/>
          <cell r="CZ170"/>
          <cell r="DA170"/>
          <cell r="DB170"/>
          <cell r="DC170"/>
          <cell r="DD170"/>
          <cell r="DE170"/>
          <cell r="DF170"/>
          <cell r="DG170"/>
          <cell r="DH170"/>
          <cell r="DI170"/>
          <cell r="DJ170"/>
          <cell r="DK170"/>
          <cell r="DL170"/>
          <cell r="DM170"/>
          <cell r="DN170"/>
          <cell r="DO170"/>
          <cell r="DP170"/>
          <cell r="DQ170"/>
          <cell r="DR170"/>
          <cell r="DS170"/>
          <cell r="DT170"/>
          <cell r="DU170"/>
          <cell r="DV170"/>
          <cell r="DW170"/>
          <cell r="DX170"/>
          <cell r="DY170"/>
          <cell r="DZ170"/>
          <cell r="EA170"/>
          <cell r="EB170"/>
          <cell r="EC170"/>
          <cell r="ED170"/>
          <cell r="EE170"/>
          <cell r="EF170"/>
          <cell r="EG170"/>
          <cell r="EH170"/>
          <cell r="EI170"/>
          <cell r="EJ170"/>
          <cell r="EK170"/>
          <cell r="EL170"/>
          <cell r="EM170"/>
          <cell r="EN170"/>
          <cell r="EO170"/>
          <cell r="EP170"/>
          <cell r="EQ170"/>
          <cell r="ER170"/>
          <cell r="ES170"/>
          <cell r="ET170"/>
          <cell r="EU170"/>
          <cell r="EV170"/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/>
          <cell r="CD171"/>
          <cell r="CE171"/>
          <cell r="CF171"/>
          <cell r="CG171"/>
          <cell r="CH171"/>
          <cell r="CI171"/>
          <cell r="CJ171"/>
          <cell r="CK171"/>
          <cell r="CL171"/>
          <cell r="CM171"/>
          <cell r="CN171"/>
          <cell r="CO171"/>
          <cell r="CP171"/>
          <cell r="CQ171"/>
          <cell r="CR171"/>
          <cell r="CS171"/>
          <cell r="CT171"/>
          <cell r="CU171"/>
          <cell r="CV171"/>
          <cell r="CW171"/>
          <cell r="CX171"/>
          <cell r="CY171"/>
          <cell r="CZ171"/>
          <cell r="DA171"/>
          <cell r="DB171"/>
          <cell r="DC171"/>
          <cell r="DD171"/>
          <cell r="DE171"/>
          <cell r="DF171"/>
          <cell r="DG171"/>
          <cell r="DH171"/>
          <cell r="DI171"/>
          <cell r="DJ171"/>
          <cell r="DK171"/>
          <cell r="DL171"/>
          <cell r="DM171"/>
          <cell r="DN171"/>
          <cell r="DO171"/>
          <cell r="DP171"/>
          <cell r="DQ171"/>
          <cell r="DR171"/>
          <cell r="DS171"/>
          <cell r="DT171"/>
          <cell r="DU171"/>
          <cell r="DV171"/>
          <cell r="DW171"/>
          <cell r="DX171"/>
          <cell r="DY171"/>
          <cell r="DZ171"/>
          <cell r="EA171"/>
          <cell r="EB171"/>
          <cell r="EC171"/>
          <cell r="ED171"/>
          <cell r="EE171"/>
          <cell r="EF171"/>
          <cell r="EG171"/>
          <cell r="EH171"/>
          <cell r="EI171"/>
          <cell r="EJ171"/>
          <cell r="EK171"/>
          <cell r="EL171"/>
          <cell r="EM171"/>
          <cell r="EN171"/>
          <cell r="EO171"/>
          <cell r="EP171"/>
          <cell r="EQ171"/>
          <cell r="ER171"/>
          <cell r="ES171"/>
          <cell r="ET171"/>
          <cell r="EU171"/>
          <cell r="EV171"/>
          <cell r="EW171"/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/>
          <cell r="BJ172"/>
          <cell r="BK172"/>
          <cell r="BL172"/>
          <cell r="BM172"/>
          <cell r="BN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/>
          <cell r="CG172"/>
          <cell r="CH172"/>
          <cell r="CI172"/>
          <cell r="CJ172"/>
          <cell r="CK172"/>
          <cell r="CL172"/>
          <cell r="CM172"/>
          <cell r="CN172"/>
          <cell r="CO172"/>
          <cell r="CP172"/>
          <cell r="CQ172"/>
          <cell r="CR172"/>
          <cell r="CS172"/>
          <cell r="CT172"/>
          <cell r="CU172"/>
          <cell r="CV172"/>
          <cell r="CW172"/>
          <cell r="CX172"/>
          <cell r="CY172"/>
          <cell r="CZ172"/>
          <cell r="DA172"/>
          <cell r="DB172"/>
          <cell r="DC172"/>
          <cell r="DD172"/>
          <cell r="DE172"/>
          <cell r="DF172"/>
          <cell r="DG172"/>
          <cell r="DH172"/>
          <cell r="DI172"/>
          <cell r="DJ172"/>
          <cell r="DK172"/>
          <cell r="DL172"/>
          <cell r="DM172"/>
          <cell r="DN172"/>
          <cell r="DO172"/>
          <cell r="DP172"/>
          <cell r="DQ172"/>
          <cell r="DR172"/>
          <cell r="DS172"/>
          <cell r="DT172"/>
          <cell r="DU172"/>
          <cell r="DV172"/>
          <cell r="DW172"/>
          <cell r="DX172"/>
          <cell r="DY172"/>
          <cell r="DZ172"/>
          <cell r="EA172"/>
          <cell r="EB172"/>
          <cell r="EC172"/>
          <cell r="ED172"/>
          <cell r="EE172"/>
          <cell r="EF172"/>
          <cell r="EG172"/>
          <cell r="EH172"/>
          <cell r="EI172"/>
          <cell r="EJ172"/>
          <cell r="EK172"/>
          <cell r="EL172"/>
          <cell r="EM172"/>
          <cell r="EN172"/>
          <cell r="EO172"/>
          <cell r="EP172"/>
          <cell r="EQ172"/>
          <cell r="ER172"/>
          <cell r="ES172"/>
          <cell r="ET172"/>
          <cell r="EU172"/>
          <cell r="EV172"/>
          <cell r="EW172"/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  <cell r="CU182"/>
          <cell r="CV182"/>
          <cell r="CW182"/>
          <cell r="CX182"/>
          <cell r="CY182"/>
          <cell r="CZ182"/>
          <cell r="DA182"/>
          <cell r="DB182"/>
          <cell r="DC182"/>
          <cell r="DD182"/>
          <cell r="DE182"/>
          <cell r="DF182"/>
          <cell r="DG182"/>
          <cell r="DH182"/>
          <cell r="DI182"/>
          <cell r="DJ182"/>
          <cell r="DK182"/>
          <cell r="DL182"/>
          <cell r="DM182"/>
          <cell r="DN182"/>
          <cell r="DO182"/>
          <cell r="DP182"/>
          <cell r="DQ182"/>
          <cell r="DR182"/>
          <cell r="DS182"/>
          <cell r="DT182"/>
          <cell r="DU182"/>
          <cell r="DV182"/>
          <cell r="DW182"/>
          <cell r="DX182"/>
          <cell r="DY182"/>
          <cell r="DZ182"/>
          <cell r="EA182"/>
          <cell r="EB182"/>
          <cell r="EC182"/>
          <cell r="ED182"/>
          <cell r="EE182"/>
          <cell r="EF182"/>
          <cell r="EG182"/>
          <cell r="EH182"/>
          <cell r="EI182"/>
          <cell r="EJ182"/>
          <cell r="EK182"/>
          <cell r="EL182"/>
          <cell r="EM182"/>
          <cell r="EN182"/>
          <cell r="EO182"/>
          <cell r="EP182"/>
          <cell r="EQ182"/>
          <cell r="ER182"/>
          <cell r="ES182"/>
          <cell r="ET182"/>
          <cell r="EU182"/>
          <cell r="EV182"/>
          <cell r="EW182"/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/>
          <cell r="CD183"/>
          <cell r="CE183"/>
          <cell r="CF183"/>
          <cell r="CG183"/>
          <cell r="CH183"/>
          <cell r="CI183"/>
          <cell r="CJ183"/>
          <cell r="CK183"/>
          <cell r="CL183"/>
          <cell r="CM183"/>
          <cell r="CN183"/>
          <cell r="CO183"/>
          <cell r="CP183"/>
          <cell r="CQ183"/>
          <cell r="CR183"/>
          <cell r="CS183"/>
          <cell r="CT183"/>
          <cell r="CU183"/>
          <cell r="CV183"/>
          <cell r="CW183"/>
          <cell r="CX183"/>
          <cell r="CY183"/>
          <cell r="CZ183"/>
          <cell r="DA183"/>
          <cell r="DB183"/>
          <cell r="DC183"/>
          <cell r="DD183"/>
          <cell r="DE183"/>
          <cell r="DF183"/>
          <cell r="DG183"/>
          <cell r="DH183"/>
          <cell r="DI183"/>
          <cell r="DJ183"/>
          <cell r="DK183"/>
          <cell r="DL183"/>
          <cell r="DM183"/>
          <cell r="DN183"/>
          <cell r="DO183"/>
          <cell r="DP183"/>
          <cell r="DQ183"/>
          <cell r="DR183"/>
          <cell r="DS183"/>
          <cell r="DT183"/>
          <cell r="DU183"/>
          <cell r="DV183"/>
          <cell r="DW183"/>
          <cell r="DX183"/>
          <cell r="DY183"/>
          <cell r="DZ183"/>
          <cell r="EA183"/>
          <cell r="EB183"/>
          <cell r="EC183"/>
          <cell r="ED183"/>
          <cell r="EE183"/>
          <cell r="EF183"/>
          <cell r="EG183"/>
          <cell r="EH183"/>
          <cell r="EI183"/>
          <cell r="EJ183"/>
          <cell r="EK183"/>
          <cell r="EL183"/>
          <cell r="EM183"/>
          <cell r="EN183"/>
          <cell r="EO183"/>
          <cell r="EP183"/>
          <cell r="EQ183"/>
          <cell r="ER183"/>
          <cell r="ES183"/>
          <cell r="ET183"/>
          <cell r="EU183"/>
          <cell r="EV183"/>
          <cell r="EW183"/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  <cell r="CW184"/>
          <cell r="CX184"/>
          <cell r="CY184"/>
          <cell r="CZ184"/>
          <cell r="DA184"/>
          <cell r="DB184"/>
          <cell r="DC184"/>
          <cell r="DD184"/>
          <cell r="DE184"/>
          <cell r="DF184"/>
          <cell r="DG184"/>
          <cell r="DH184"/>
          <cell r="DI184"/>
          <cell r="DJ184"/>
          <cell r="DK184"/>
          <cell r="DL184"/>
          <cell r="DM184"/>
          <cell r="DN184"/>
          <cell r="DO184"/>
          <cell r="DP184"/>
          <cell r="DQ184"/>
          <cell r="DR184"/>
          <cell r="DS184"/>
          <cell r="DT184"/>
          <cell r="DU184"/>
          <cell r="DV184"/>
          <cell r="DW184"/>
          <cell r="DX184"/>
          <cell r="DY184"/>
          <cell r="DZ184"/>
          <cell r="EA184"/>
          <cell r="EB184"/>
          <cell r="EC184"/>
          <cell r="ED184"/>
          <cell r="EE184"/>
          <cell r="EF184"/>
          <cell r="EG184"/>
          <cell r="EH184"/>
          <cell r="EI184"/>
          <cell r="EJ184"/>
          <cell r="EK184"/>
          <cell r="EL184"/>
          <cell r="EM184"/>
          <cell r="EN184"/>
          <cell r="EO184"/>
          <cell r="EP184"/>
          <cell r="EQ184"/>
          <cell r="ER184"/>
          <cell r="ES184"/>
          <cell r="ET184"/>
          <cell r="EU184"/>
          <cell r="EV184"/>
          <cell r="EW184"/>
        </row>
        <row r="186">
          <cell r="T186" t="str">
            <v>BUDGET FORECAST</v>
          </cell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/>
          <cell r="CD186"/>
          <cell r="CE186"/>
          <cell r="CF186"/>
          <cell r="CG186"/>
          <cell r="CH186"/>
          <cell r="CI186"/>
          <cell r="CJ186"/>
          <cell r="CK186"/>
          <cell r="CL186"/>
          <cell r="CM186"/>
          <cell r="CN186"/>
          <cell r="CO186"/>
          <cell r="CP186"/>
          <cell r="CQ186"/>
          <cell r="CR186"/>
          <cell r="CS186"/>
          <cell r="CT186"/>
          <cell r="CU186"/>
          <cell r="CV186"/>
          <cell r="CW186"/>
          <cell r="CX186"/>
          <cell r="CY186"/>
          <cell r="CZ186"/>
          <cell r="DA186"/>
          <cell r="DB186"/>
          <cell r="DC186"/>
          <cell r="DD186"/>
          <cell r="DE186"/>
          <cell r="DF186"/>
          <cell r="DG186"/>
          <cell r="DH186"/>
          <cell r="DI186"/>
          <cell r="DJ186"/>
          <cell r="DK186"/>
          <cell r="DL186"/>
          <cell r="DM186"/>
          <cell r="DN186"/>
          <cell r="DO186"/>
          <cell r="DP186"/>
          <cell r="DQ186"/>
          <cell r="DR186"/>
          <cell r="DS186"/>
          <cell r="DT186"/>
          <cell r="DU186"/>
          <cell r="DV186"/>
          <cell r="DW186"/>
          <cell r="DX186"/>
          <cell r="DY186"/>
          <cell r="DZ186"/>
          <cell r="EA186"/>
          <cell r="EB186"/>
          <cell r="EC186"/>
          <cell r="ED186"/>
          <cell r="EE186"/>
          <cell r="EF186"/>
          <cell r="EG186"/>
          <cell r="EH186"/>
          <cell r="EI186"/>
          <cell r="EJ186"/>
          <cell r="EK186"/>
          <cell r="EL186"/>
          <cell r="EM186"/>
          <cell r="EN186"/>
          <cell r="EO186"/>
          <cell r="EP186"/>
          <cell r="EQ186"/>
          <cell r="ER186"/>
          <cell r="ES186"/>
          <cell r="ET186"/>
          <cell r="EU186"/>
          <cell r="EV186"/>
          <cell r="EW186"/>
          <cell r="EX186"/>
          <cell r="EY186"/>
          <cell r="EZ186"/>
          <cell r="FA186"/>
          <cell r="FB186"/>
          <cell r="FC186"/>
          <cell r="FD186"/>
          <cell r="FE186"/>
          <cell r="FF186"/>
          <cell r="FG186"/>
          <cell r="FH186"/>
          <cell r="FI186"/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  <cell r="CW187"/>
          <cell r="CX187"/>
          <cell r="CY187"/>
          <cell r="CZ187"/>
          <cell r="DA187"/>
          <cell r="DB187"/>
          <cell r="DC187"/>
          <cell r="DD187"/>
          <cell r="DE187"/>
          <cell r="DF187"/>
          <cell r="DG187"/>
          <cell r="DH187"/>
          <cell r="DI187"/>
          <cell r="DJ187"/>
          <cell r="DK187"/>
          <cell r="DL187"/>
          <cell r="DM187"/>
          <cell r="DN187"/>
          <cell r="DO187"/>
          <cell r="DP187"/>
          <cell r="DQ187"/>
          <cell r="DR187"/>
          <cell r="DS187"/>
          <cell r="DT187"/>
          <cell r="DU187"/>
          <cell r="DV187"/>
          <cell r="DW187"/>
          <cell r="DX187"/>
          <cell r="DY187"/>
          <cell r="DZ187"/>
          <cell r="EA187"/>
          <cell r="EB187"/>
          <cell r="EC187"/>
          <cell r="ED187"/>
          <cell r="EE187"/>
          <cell r="EF187"/>
          <cell r="EG187"/>
          <cell r="EH187"/>
          <cell r="EI187"/>
          <cell r="EJ187"/>
          <cell r="EK187"/>
          <cell r="EL187"/>
          <cell r="EM187"/>
          <cell r="EN187"/>
          <cell r="EO187"/>
          <cell r="EP187"/>
          <cell r="EQ187"/>
          <cell r="ER187"/>
          <cell r="ES187"/>
          <cell r="ET187"/>
          <cell r="EU187"/>
          <cell r="EV187"/>
          <cell r="EW187"/>
          <cell r="EX187"/>
          <cell r="EY187"/>
          <cell r="EZ187"/>
          <cell r="FA187"/>
          <cell r="FB187"/>
          <cell r="FC187"/>
          <cell r="FD187"/>
          <cell r="FE187"/>
          <cell r="FF187"/>
          <cell r="FG187"/>
          <cell r="FH187"/>
          <cell r="FI187"/>
        </row>
        <row r="188">
          <cell r="V188" t="str">
            <v>PRE PROD</v>
          </cell>
          <cell r="W188">
            <v>30</v>
          </cell>
          <cell r="X188">
            <v>97000</v>
          </cell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  <cell r="BZ188"/>
          <cell r="CA188"/>
          <cell r="CB188"/>
          <cell r="CC188"/>
          <cell r="CD188"/>
          <cell r="CE188"/>
          <cell r="CF188"/>
          <cell r="CG188"/>
          <cell r="CH188"/>
          <cell r="CI188"/>
          <cell r="CJ188"/>
          <cell r="CK188"/>
          <cell r="CL188"/>
          <cell r="CM188"/>
          <cell r="CN188"/>
          <cell r="CO188"/>
          <cell r="CP188"/>
          <cell r="CQ188"/>
          <cell r="CR188"/>
          <cell r="CS188"/>
          <cell r="CT188"/>
          <cell r="CU188"/>
          <cell r="CV188"/>
          <cell r="CW188"/>
          <cell r="CX188"/>
          <cell r="CY188"/>
          <cell r="CZ188"/>
          <cell r="DA188"/>
          <cell r="DB188"/>
          <cell r="DC188"/>
          <cell r="DD188"/>
          <cell r="DE188"/>
          <cell r="DF188"/>
          <cell r="DG188"/>
          <cell r="DH188"/>
          <cell r="DI188"/>
          <cell r="DJ188"/>
          <cell r="DK188"/>
          <cell r="DL188"/>
          <cell r="DM188"/>
          <cell r="DN188"/>
          <cell r="DO188"/>
          <cell r="DP188"/>
          <cell r="DQ188"/>
          <cell r="DR188"/>
          <cell r="DS188"/>
          <cell r="DT188"/>
          <cell r="DU188"/>
          <cell r="DV188"/>
          <cell r="DW188"/>
          <cell r="DX188"/>
          <cell r="DY188"/>
          <cell r="DZ188"/>
          <cell r="EA188"/>
          <cell r="EB188"/>
          <cell r="EC188"/>
          <cell r="ED188"/>
          <cell r="EE188"/>
          <cell r="EF188"/>
          <cell r="EG188"/>
          <cell r="EH188"/>
          <cell r="EI188"/>
          <cell r="EJ188"/>
          <cell r="EK188"/>
          <cell r="EL188"/>
          <cell r="EM188"/>
          <cell r="EN188"/>
          <cell r="EO188"/>
          <cell r="EP188"/>
          <cell r="EQ188"/>
          <cell r="ER188"/>
          <cell r="ES188"/>
          <cell r="ET188"/>
          <cell r="EU188"/>
          <cell r="EV188"/>
          <cell r="EW188"/>
          <cell r="EX188"/>
          <cell r="EY188"/>
          <cell r="EZ188"/>
          <cell r="FA188"/>
          <cell r="FB188"/>
          <cell r="FC188"/>
          <cell r="FD188"/>
          <cell r="FE188"/>
          <cell r="FF188"/>
          <cell r="FG188"/>
          <cell r="FH188"/>
          <cell r="FI188"/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/>
          <cell r="BT189"/>
          <cell r="BU189"/>
          <cell r="BV189"/>
          <cell r="BW189"/>
          <cell r="BX189"/>
          <cell r="BY189"/>
          <cell r="BZ189"/>
          <cell r="CA189"/>
          <cell r="CB189"/>
          <cell r="CC189"/>
          <cell r="CD189"/>
          <cell r="CE189"/>
          <cell r="CF189"/>
          <cell r="CG189"/>
          <cell r="CH189"/>
          <cell r="CI189"/>
          <cell r="CJ189"/>
          <cell r="CK189"/>
          <cell r="CL189"/>
          <cell r="CM189"/>
          <cell r="CN189"/>
          <cell r="CO189"/>
          <cell r="CP189"/>
          <cell r="CQ189"/>
          <cell r="CR189"/>
          <cell r="CS189"/>
          <cell r="CT189"/>
          <cell r="CU189"/>
          <cell r="CV189"/>
          <cell r="CW189"/>
          <cell r="CX189"/>
          <cell r="CY189"/>
          <cell r="CZ189"/>
          <cell r="DA189"/>
          <cell r="DB189"/>
          <cell r="DC189"/>
          <cell r="DD189"/>
          <cell r="DE189"/>
          <cell r="DF189"/>
          <cell r="DG189"/>
          <cell r="DH189"/>
          <cell r="DI189"/>
          <cell r="DJ189"/>
          <cell r="DK189"/>
          <cell r="DL189"/>
          <cell r="DM189"/>
          <cell r="DN189"/>
          <cell r="DO189"/>
          <cell r="DP189"/>
          <cell r="DQ189"/>
          <cell r="DR189"/>
          <cell r="DS189"/>
          <cell r="DT189"/>
          <cell r="DU189"/>
          <cell r="DV189"/>
          <cell r="DW189"/>
          <cell r="DX189"/>
          <cell r="DY189"/>
          <cell r="DZ189"/>
          <cell r="EA189"/>
          <cell r="EB189"/>
          <cell r="EC189"/>
          <cell r="ED189"/>
          <cell r="EE189"/>
          <cell r="EF189"/>
          <cell r="EG189"/>
          <cell r="EH189"/>
          <cell r="EI189"/>
          <cell r="EJ189"/>
          <cell r="EK189"/>
          <cell r="EL189"/>
          <cell r="EM189"/>
          <cell r="EN189"/>
          <cell r="EO189"/>
          <cell r="EP189"/>
          <cell r="EQ189"/>
          <cell r="ER189"/>
          <cell r="ES189"/>
          <cell r="ET189"/>
          <cell r="EU189"/>
          <cell r="EV189"/>
          <cell r="EW189"/>
          <cell r="EX189"/>
          <cell r="EY189"/>
          <cell r="EZ189"/>
          <cell r="FA189"/>
          <cell r="FB189"/>
          <cell r="FC189"/>
          <cell r="FD189"/>
          <cell r="FE189"/>
          <cell r="FF189"/>
          <cell r="FG189"/>
          <cell r="FH189"/>
          <cell r="FI189"/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  <cell r="CW190"/>
          <cell r="CX190"/>
          <cell r="CY190"/>
          <cell r="CZ190"/>
          <cell r="DA190"/>
          <cell r="DB190"/>
          <cell r="DC190"/>
          <cell r="DD190"/>
          <cell r="DE190"/>
          <cell r="DF190"/>
          <cell r="DG190"/>
          <cell r="DH190"/>
          <cell r="DI190"/>
          <cell r="DJ190"/>
          <cell r="DK190"/>
          <cell r="DL190"/>
          <cell r="DM190"/>
          <cell r="DN190"/>
          <cell r="DO190"/>
          <cell r="DP190"/>
          <cell r="DQ190"/>
          <cell r="DR190"/>
          <cell r="DS190"/>
          <cell r="DT190"/>
          <cell r="DU190"/>
          <cell r="DV190"/>
          <cell r="DW190"/>
          <cell r="DX190"/>
          <cell r="DY190"/>
          <cell r="DZ190"/>
          <cell r="EA190"/>
          <cell r="EB190"/>
          <cell r="EC190"/>
          <cell r="ED190"/>
          <cell r="EE190"/>
          <cell r="EF190"/>
          <cell r="EG190"/>
          <cell r="EH190"/>
          <cell r="EI190"/>
          <cell r="EJ190"/>
          <cell r="EK190"/>
          <cell r="EL190"/>
          <cell r="EM190"/>
          <cell r="EN190"/>
          <cell r="EO190"/>
          <cell r="EP190"/>
          <cell r="EQ190"/>
          <cell r="ER190"/>
          <cell r="ES190"/>
          <cell r="ET190"/>
          <cell r="EU190"/>
          <cell r="EV190"/>
          <cell r="EW190"/>
          <cell r="EX190"/>
          <cell r="EY190"/>
          <cell r="EZ190"/>
          <cell r="FA190"/>
          <cell r="FB190"/>
          <cell r="FC190"/>
          <cell r="FD190"/>
          <cell r="FE190"/>
          <cell r="FF190"/>
          <cell r="FG190"/>
          <cell r="FH190"/>
          <cell r="FI190"/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/>
          <cell r="BV191"/>
          <cell r="BW191"/>
          <cell r="BX191"/>
          <cell r="BY191"/>
          <cell r="BZ191"/>
          <cell r="CA191"/>
          <cell r="CB191"/>
          <cell r="CC191"/>
          <cell r="CD191"/>
          <cell r="CE191"/>
          <cell r="CF191"/>
          <cell r="CG191"/>
          <cell r="CH191"/>
          <cell r="CI191"/>
          <cell r="CJ191"/>
          <cell r="CK191"/>
          <cell r="CL191"/>
          <cell r="CM191"/>
          <cell r="CN191"/>
          <cell r="CO191"/>
          <cell r="CP191"/>
          <cell r="CQ191"/>
          <cell r="CR191"/>
          <cell r="CS191"/>
          <cell r="CT191"/>
          <cell r="CU191"/>
          <cell r="CV191"/>
          <cell r="CW191"/>
          <cell r="CX191"/>
          <cell r="CY191"/>
          <cell r="CZ191"/>
          <cell r="DA191"/>
          <cell r="DB191"/>
          <cell r="DC191"/>
          <cell r="DD191"/>
          <cell r="DE191"/>
          <cell r="DF191"/>
          <cell r="DG191"/>
          <cell r="DH191"/>
          <cell r="DI191"/>
          <cell r="DJ191"/>
          <cell r="DK191"/>
          <cell r="DL191"/>
          <cell r="DM191"/>
          <cell r="DN191"/>
          <cell r="DO191"/>
          <cell r="DP191"/>
          <cell r="DQ191"/>
          <cell r="DR191"/>
          <cell r="DS191"/>
          <cell r="DT191"/>
          <cell r="DU191"/>
          <cell r="DV191"/>
          <cell r="DW191"/>
          <cell r="DX191"/>
          <cell r="DY191"/>
          <cell r="DZ191"/>
          <cell r="EA191"/>
          <cell r="EB191"/>
          <cell r="EC191"/>
          <cell r="ED191"/>
          <cell r="EE191"/>
          <cell r="EF191"/>
          <cell r="EG191"/>
          <cell r="EH191"/>
          <cell r="EI191"/>
          <cell r="EJ191"/>
          <cell r="EK191"/>
          <cell r="EL191"/>
          <cell r="EM191"/>
          <cell r="EN191"/>
          <cell r="EO191"/>
          <cell r="EP191"/>
          <cell r="EQ191"/>
          <cell r="ER191"/>
          <cell r="ES191"/>
          <cell r="ET191"/>
          <cell r="EU191"/>
          <cell r="EV191"/>
          <cell r="EW191"/>
          <cell r="EX191"/>
          <cell r="EY191"/>
          <cell r="EZ191"/>
          <cell r="FA191"/>
          <cell r="FB191"/>
          <cell r="FC191"/>
          <cell r="FD191"/>
          <cell r="FE191"/>
          <cell r="FF191"/>
          <cell r="FG191"/>
          <cell r="FH191"/>
          <cell r="FI191"/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/>
          <cell r="BV192"/>
          <cell r="BW192"/>
          <cell r="BX192"/>
          <cell r="BY192"/>
          <cell r="BZ192"/>
          <cell r="CA192"/>
          <cell r="CB192"/>
          <cell r="CC192"/>
          <cell r="CD192"/>
          <cell r="CE192"/>
          <cell r="CF192"/>
          <cell r="CG192"/>
          <cell r="CH192"/>
          <cell r="CI192"/>
          <cell r="CJ192"/>
          <cell r="CK192"/>
          <cell r="CL192"/>
          <cell r="CM192"/>
          <cell r="CN192"/>
          <cell r="CO192"/>
          <cell r="CP192"/>
          <cell r="CQ192"/>
          <cell r="CR192"/>
          <cell r="CS192"/>
          <cell r="CT192"/>
          <cell r="CU192"/>
          <cell r="CV192"/>
          <cell r="CW192"/>
          <cell r="CX192"/>
          <cell r="CY192"/>
          <cell r="CZ192"/>
          <cell r="DA192"/>
          <cell r="DB192"/>
          <cell r="DC192"/>
          <cell r="DD192"/>
          <cell r="DE192"/>
          <cell r="DF192"/>
          <cell r="DG192"/>
          <cell r="DH192"/>
          <cell r="DI192"/>
          <cell r="DJ192"/>
          <cell r="DK192"/>
          <cell r="DL192"/>
          <cell r="DM192"/>
          <cell r="DN192"/>
          <cell r="DO192"/>
          <cell r="DP192"/>
          <cell r="DQ192"/>
          <cell r="DR192"/>
          <cell r="DS192"/>
          <cell r="DT192"/>
          <cell r="DU192"/>
          <cell r="DV192"/>
          <cell r="DW192"/>
          <cell r="DX192"/>
          <cell r="DY192"/>
          <cell r="DZ192"/>
          <cell r="EA192"/>
          <cell r="EB192"/>
          <cell r="EC192"/>
          <cell r="ED192"/>
          <cell r="EE192"/>
          <cell r="EF192"/>
          <cell r="EG192"/>
          <cell r="EH192"/>
          <cell r="EI192"/>
          <cell r="EJ192"/>
          <cell r="EK192"/>
          <cell r="EL192"/>
          <cell r="EM192"/>
          <cell r="EN192"/>
          <cell r="EO192"/>
          <cell r="EP192"/>
          <cell r="EQ192"/>
          <cell r="ER192"/>
          <cell r="ES192"/>
          <cell r="ET192"/>
          <cell r="EU192"/>
          <cell r="EV192"/>
          <cell r="EW192"/>
          <cell r="EX192"/>
          <cell r="EY192"/>
          <cell r="EZ192"/>
          <cell r="FA192"/>
          <cell r="FB192"/>
          <cell r="FC192"/>
          <cell r="FD192"/>
          <cell r="FE192"/>
          <cell r="FF192"/>
          <cell r="FG192"/>
          <cell r="FH192"/>
          <cell r="FI192"/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J196"/>
          <cell r="BK196"/>
          <cell r="BT196">
            <v>35870</v>
          </cell>
          <cell r="BU196"/>
          <cell r="BV196"/>
          <cell r="BW196"/>
          <cell r="BX196"/>
          <cell r="BY196"/>
          <cell r="BZ196"/>
          <cell r="CA196"/>
          <cell r="CB196"/>
          <cell r="CC196"/>
          <cell r="CD196"/>
          <cell r="CE196"/>
          <cell r="CF196"/>
          <cell r="CG196"/>
          <cell r="CH196"/>
          <cell r="CI196"/>
          <cell r="CJ196"/>
          <cell r="CK196"/>
          <cell r="CL196"/>
          <cell r="CM196"/>
          <cell r="CN196"/>
          <cell r="CO196"/>
          <cell r="CP196"/>
          <cell r="CQ196"/>
          <cell r="CR196"/>
          <cell r="CS196"/>
          <cell r="CT196"/>
          <cell r="CU196"/>
          <cell r="CV196"/>
          <cell r="CW196"/>
          <cell r="CX196"/>
          <cell r="CY196"/>
          <cell r="CZ196"/>
          <cell r="DA196"/>
          <cell r="DB196"/>
          <cell r="DC196"/>
          <cell r="DD196"/>
          <cell r="DE196"/>
          <cell r="DF196"/>
          <cell r="DG196"/>
          <cell r="DH196"/>
          <cell r="DI196"/>
          <cell r="DJ196"/>
          <cell r="DK196"/>
          <cell r="DL196"/>
          <cell r="DM196"/>
          <cell r="DN196"/>
          <cell r="DO196"/>
          <cell r="DP196"/>
          <cell r="DQ196"/>
          <cell r="DR196"/>
          <cell r="DS196"/>
          <cell r="DT196"/>
          <cell r="DU196"/>
          <cell r="DV196"/>
          <cell r="DW196"/>
          <cell r="DX196"/>
          <cell r="DY196"/>
          <cell r="DZ196"/>
          <cell r="EA196"/>
          <cell r="EB196"/>
          <cell r="EC196"/>
          <cell r="ED196"/>
          <cell r="EE196"/>
          <cell r="EF196"/>
          <cell r="EG196"/>
          <cell r="EH196"/>
          <cell r="EI196"/>
          <cell r="EJ196"/>
          <cell r="EK196"/>
          <cell r="EL196"/>
          <cell r="EM196"/>
          <cell r="EN196"/>
          <cell r="EO196"/>
          <cell r="EP196"/>
          <cell r="EQ196"/>
          <cell r="ER196"/>
          <cell r="ES196"/>
          <cell r="ET196"/>
          <cell r="EU196"/>
          <cell r="EV196"/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J197"/>
          <cell r="BK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  <cell r="CW197"/>
          <cell r="CX197"/>
          <cell r="CY197"/>
          <cell r="CZ197"/>
          <cell r="DA197"/>
          <cell r="DB197"/>
          <cell r="DC197"/>
          <cell r="DD197"/>
          <cell r="DE197"/>
          <cell r="DF197"/>
          <cell r="DG197"/>
          <cell r="DH197"/>
          <cell r="DI197"/>
          <cell r="DJ197"/>
          <cell r="DK197"/>
          <cell r="DL197"/>
          <cell r="DM197"/>
          <cell r="DN197"/>
          <cell r="DO197"/>
          <cell r="DP197"/>
          <cell r="DQ197"/>
          <cell r="DR197"/>
          <cell r="DS197"/>
          <cell r="DT197"/>
          <cell r="DU197"/>
          <cell r="DV197"/>
          <cell r="DW197"/>
          <cell r="DX197"/>
          <cell r="DY197"/>
          <cell r="DZ197"/>
          <cell r="EA197"/>
          <cell r="EB197"/>
          <cell r="EC197"/>
          <cell r="ED197"/>
          <cell r="EE197"/>
          <cell r="EF197"/>
          <cell r="EG197"/>
          <cell r="EH197"/>
          <cell r="EI197"/>
          <cell r="EJ197"/>
          <cell r="EK197"/>
          <cell r="EL197"/>
          <cell r="EM197"/>
          <cell r="EN197"/>
          <cell r="EO197"/>
          <cell r="EP197"/>
          <cell r="EQ197"/>
          <cell r="ER197"/>
          <cell r="ES197"/>
          <cell r="ET197"/>
          <cell r="EU197"/>
          <cell r="EV197"/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/>
          <cell r="CH211"/>
          <cell r="CI211"/>
          <cell r="CJ211"/>
          <cell r="CK211"/>
          <cell r="CL211"/>
          <cell r="CM211"/>
          <cell r="CN211"/>
          <cell r="CO211"/>
          <cell r="CP211"/>
          <cell r="CQ211"/>
          <cell r="CR211"/>
          <cell r="CS211"/>
          <cell r="CT211"/>
          <cell r="CU211"/>
          <cell r="CV211"/>
          <cell r="CW211"/>
          <cell r="CX211"/>
          <cell r="CY211"/>
          <cell r="CZ211"/>
          <cell r="DA211"/>
          <cell r="DB211"/>
          <cell r="DC211"/>
          <cell r="DD211"/>
          <cell r="DE211"/>
          <cell r="DF211"/>
          <cell r="DG211"/>
          <cell r="DH211"/>
          <cell r="DI211"/>
          <cell r="DJ211"/>
          <cell r="DK211"/>
          <cell r="DL211"/>
          <cell r="DM211"/>
          <cell r="DN211"/>
          <cell r="DO211"/>
          <cell r="DP211"/>
          <cell r="DQ211"/>
          <cell r="DR211"/>
          <cell r="DS211"/>
          <cell r="DT211"/>
          <cell r="DU211"/>
          <cell r="DV211"/>
          <cell r="DW211"/>
          <cell r="DX211"/>
          <cell r="DY211"/>
          <cell r="DZ211"/>
          <cell r="EA211"/>
          <cell r="EB211"/>
          <cell r="EC211"/>
          <cell r="ED211"/>
          <cell r="EE211"/>
          <cell r="EF211"/>
          <cell r="EG211"/>
          <cell r="EH211"/>
          <cell r="EI211"/>
          <cell r="EJ211"/>
          <cell r="EK211"/>
          <cell r="EL211"/>
          <cell r="EM211"/>
          <cell r="EN211"/>
          <cell r="EO211"/>
          <cell r="EP211"/>
          <cell r="EQ211"/>
          <cell r="ER211"/>
          <cell r="ES211"/>
          <cell r="ET211"/>
          <cell r="EU211"/>
          <cell r="EV211"/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  <cell r="CW212"/>
          <cell r="CX212"/>
          <cell r="CY212"/>
          <cell r="CZ212"/>
          <cell r="DA212"/>
          <cell r="DB212"/>
          <cell r="DC212"/>
          <cell r="DD212"/>
          <cell r="DE212"/>
          <cell r="DF212"/>
          <cell r="DG212"/>
          <cell r="DH212"/>
          <cell r="DI212"/>
          <cell r="DJ212"/>
          <cell r="DK212"/>
          <cell r="DL212"/>
          <cell r="DM212"/>
          <cell r="DN212"/>
          <cell r="DO212"/>
          <cell r="DP212"/>
          <cell r="DQ212"/>
          <cell r="DR212"/>
          <cell r="DS212"/>
          <cell r="DT212"/>
          <cell r="DU212"/>
          <cell r="DV212"/>
          <cell r="DW212"/>
          <cell r="DX212"/>
          <cell r="DY212"/>
          <cell r="DZ212"/>
          <cell r="EA212"/>
          <cell r="EB212"/>
          <cell r="EC212"/>
          <cell r="ED212"/>
          <cell r="EE212"/>
          <cell r="EF212"/>
          <cell r="EG212"/>
          <cell r="EH212"/>
          <cell r="EI212"/>
          <cell r="EJ212"/>
          <cell r="EK212"/>
          <cell r="EL212"/>
          <cell r="EM212"/>
          <cell r="EN212"/>
          <cell r="EO212"/>
          <cell r="EP212"/>
          <cell r="EQ212"/>
          <cell r="ER212"/>
          <cell r="ES212"/>
          <cell r="ET212"/>
          <cell r="EU212"/>
          <cell r="EV212"/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  <cell r="CW213"/>
          <cell r="CX213"/>
          <cell r="CY213"/>
          <cell r="CZ213"/>
          <cell r="DA213"/>
          <cell r="DB213"/>
          <cell r="DC213"/>
          <cell r="DD213"/>
          <cell r="DE213"/>
          <cell r="DF213"/>
          <cell r="DG213"/>
          <cell r="DH213"/>
          <cell r="DI213"/>
          <cell r="DJ213"/>
          <cell r="DK213"/>
          <cell r="DL213"/>
          <cell r="DM213"/>
          <cell r="DN213"/>
          <cell r="DO213"/>
          <cell r="DP213"/>
          <cell r="DQ213"/>
          <cell r="DR213"/>
          <cell r="DS213"/>
          <cell r="DT213"/>
          <cell r="DU213"/>
          <cell r="DV213"/>
          <cell r="DW213"/>
          <cell r="DX213"/>
          <cell r="DY213"/>
          <cell r="DZ213"/>
          <cell r="EA213"/>
          <cell r="EB213"/>
          <cell r="EC213"/>
          <cell r="ED213"/>
          <cell r="EE213"/>
          <cell r="EF213"/>
          <cell r="EG213"/>
          <cell r="EH213"/>
          <cell r="EI213"/>
          <cell r="EJ213"/>
          <cell r="EK213"/>
          <cell r="EL213"/>
          <cell r="EM213"/>
          <cell r="EN213"/>
          <cell r="EO213"/>
          <cell r="EP213"/>
          <cell r="EQ213"/>
          <cell r="ER213"/>
          <cell r="ES213"/>
          <cell r="ET213"/>
          <cell r="EU213"/>
          <cell r="EV213"/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  <cell r="BZ214"/>
          <cell r="CA214"/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/>
          <cell r="CN214"/>
          <cell r="CO214"/>
          <cell r="CP214"/>
          <cell r="CQ214"/>
          <cell r="CR214"/>
          <cell r="CS214"/>
          <cell r="CT214"/>
          <cell r="CU214"/>
          <cell r="CV214"/>
          <cell r="CW214"/>
          <cell r="CX214"/>
          <cell r="CY214"/>
          <cell r="CZ214"/>
          <cell r="DA214"/>
          <cell r="DB214"/>
          <cell r="DC214"/>
          <cell r="DD214"/>
          <cell r="DE214"/>
          <cell r="DF214"/>
          <cell r="DG214"/>
          <cell r="DH214"/>
          <cell r="DI214"/>
          <cell r="DJ214"/>
          <cell r="DK214"/>
          <cell r="DL214"/>
          <cell r="DM214"/>
          <cell r="DN214"/>
          <cell r="DO214"/>
          <cell r="DP214"/>
          <cell r="DQ214"/>
          <cell r="DR214"/>
          <cell r="DS214"/>
          <cell r="DT214"/>
          <cell r="DU214"/>
          <cell r="DV214"/>
          <cell r="DW214"/>
          <cell r="DX214"/>
          <cell r="DY214"/>
          <cell r="DZ214"/>
          <cell r="EA214"/>
          <cell r="EB214"/>
          <cell r="EC214"/>
          <cell r="ED214"/>
          <cell r="EE214"/>
          <cell r="EF214"/>
          <cell r="EG214"/>
          <cell r="EH214"/>
          <cell r="EI214"/>
          <cell r="EJ214"/>
          <cell r="EK214"/>
          <cell r="EL214"/>
          <cell r="EM214"/>
          <cell r="EN214"/>
          <cell r="EO214"/>
          <cell r="EP214"/>
          <cell r="EQ214"/>
          <cell r="ER214"/>
          <cell r="ES214"/>
          <cell r="ET214"/>
          <cell r="EU214"/>
          <cell r="EV214"/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/>
          <cell r="CP215"/>
          <cell r="CQ215"/>
          <cell r="CR215"/>
          <cell r="CS215"/>
          <cell r="CT215"/>
          <cell r="CU215"/>
          <cell r="CV215"/>
          <cell r="CW215"/>
          <cell r="CX215"/>
          <cell r="CY215"/>
          <cell r="CZ215"/>
          <cell r="DA215"/>
          <cell r="DB215"/>
          <cell r="DC215"/>
          <cell r="DD215"/>
          <cell r="DE215"/>
          <cell r="DF215"/>
          <cell r="DG215"/>
          <cell r="DH215"/>
          <cell r="DI215"/>
          <cell r="DJ215"/>
          <cell r="DK215"/>
          <cell r="DL215"/>
          <cell r="DM215"/>
          <cell r="DN215"/>
          <cell r="DO215"/>
          <cell r="DP215"/>
          <cell r="DQ215"/>
          <cell r="DR215"/>
          <cell r="DS215"/>
          <cell r="DT215"/>
          <cell r="DU215"/>
          <cell r="DV215"/>
          <cell r="DW215"/>
          <cell r="DX215"/>
          <cell r="DY215"/>
          <cell r="DZ215"/>
          <cell r="EA215"/>
          <cell r="EB215"/>
          <cell r="EC215"/>
          <cell r="ED215"/>
          <cell r="EE215"/>
          <cell r="EF215"/>
          <cell r="EG215"/>
          <cell r="EH215"/>
          <cell r="EI215"/>
          <cell r="EJ215"/>
          <cell r="EK215"/>
          <cell r="EL215"/>
          <cell r="EM215"/>
          <cell r="EN215"/>
          <cell r="EO215"/>
          <cell r="EP215"/>
          <cell r="EQ215"/>
          <cell r="ER215"/>
          <cell r="ES215"/>
          <cell r="ET215"/>
          <cell r="EU215"/>
          <cell r="EV215"/>
        </row>
        <row r="217">
          <cell r="T217" t="str">
            <v>BUDGET FORECAST</v>
          </cell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/>
          <cell r="CH217"/>
          <cell r="CI217"/>
          <cell r="CJ217"/>
          <cell r="CK217"/>
          <cell r="CL217"/>
          <cell r="CM217"/>
          <cell r="CN217"/>
          <cell r="CO217"/>
          <cell r="CP217"/>
          <cell r="CQ217"/>
          <cell r="CR217"/>
          <cell r="CS217"/>
          <cell r="CT217"/>
          <cell r="CU217"/>
          <cell r="CV217"/>
          <cell r="CW217"/>
          <cell r="CX217"/>
          <cell r="CY217"/>
          <cell r="CZ217"/>
          <cell r="DA217"/>
          <cell r="DB217"/>
          <cell r="DC217"/>
          <cell r="DD217"/>
          <cell r="DE217"/>
          <cell r="DF217"/>
          <cell r="DG217"/>
          <cell r="DH217"/>
          <cell r="DI217"/>
          <cell r="DJ217"/>
          <cell r="DK217"/>
          <cell r="DL217"/>
          <cell r="DM217"/>
          <cell r="DN217"/>
          <cell r="DO217"/>
          <cell r="DP217"/>
          <cell r="DQ217"/>
          <cell r="DR217"/>
          <cell r="DS217"/>
          <cell r="DT217"/>
          <cell r="DU217"/>
          <cell r="DV217"/>
          <cell r="DW217"/>
          <cell r="DX217"/>
          <cell r="DY217"/>
          <cell r="DZ217"/>
          <cell r="EA217"/>
          <cell r="EB217"/>
          <cell r="EC217"/>
          <cell r="ED217"/>
          <cell r="EE217"/>
          <cell r="EF217"/>
          <cell r="EG217"/>
          <cell r="EH217"/>
          <cell r="EI217"/>
          <cell r="EJ217"/>
          <cell r="EK217"/>
          <cell r="EL217"/>
          <cell r="EM217"/>
          <cell r="EN217"/>
          <cell r="EO217"/>
          <cell r="EP217"/>
          <cell r="EQ217"/>
          <cell r="ER217"/>
          <cell r="ES217"/>
          <cell r="ET217"/>
          <cell r="EU217"/>
          <cell r="EV217"/>
          <cell r="EW217"/>
          <cell r="EX217"/>
          <cell r="EY217"/>
          <cell r="EZ217"/>
          <cell r="FA217"/>
          <cell r="FB217"/>
          <cell r="FC217"/>
          <cell r="FD217"/>
          <cell r="FE217"/>
          <cell r="FF217"/>
          <cell r="FG217"/>
          <cell r="FH217"/>
          <cell r="FI217"/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/>
          <cell r="CH218"/>
          <cell r="CI218"/>
          <cell r="CJ218"/>
          <cell r="CK218"/>
          <cell r="CL218"/>
          <cell r="CM218"/>
          <cell r="CN218"/>
          <cell r="CO218"/>
          <cell r="CP218"/>
          <cell r="CQ218"/>
          <cell r="CR218"/>
          <cell r="CS218"/>
          <cell r="CT218"/>
          <cell r="CU218"/>
          <cell r="CV218"/>
          <cell r="CW218"/>
          <cell r="CX218"/>
          <cell r="CY218"/>
          <cell r="CZ218"/>
          <cell r="DA218"/>
          <cell r="DB218"/>
          <cell r="DC218"/>
          <cell r="DD218"/>
          <cell r="DE218"/>
          <cell r="DF218"/>
          <cell r="DG218"/>
          <cell r="DH218"/>
          <cell r="DI218"/>
          <cell r="DJ218"/>
          <cell r="DK218"/>
          <cell r="DL218"/>
          <cell r="DM218"/>
          <cell r="DN218"/>
          <cell r="DO218"/>
          <cell r="DP218"/>
          <cell r="DQ218"/>
          <cell r="DR218"/>
          <cell r="DS218"/>
          <cell r="DT218"/>
          <cell r="DU218"/>
          <cell r="DV218"/>
          <cell r="DW218"/>
          <cell r="DX218"/>
          <cell r="DY218"/>
          <cell r="DZ218"/>
          <cell r="EA218"/>
          <cell r="EB218"/>
          <cell r="EC218"/>
          <cell r="ED218"/>
          <cell r="EE218"/>
          <cell r="EF218"/>
          <cell r="EG218"/>
          <cell r="EH218"/>
          <cell r="EI218"/>
          <cell r="EJ218"/>
          <cell r="EK218"/>
          <cell r="EL218"/>
          <cell r="EM218"/>
          <cell r="EN218"/>
          <cell r="EO218"/>
          <cell r="EP218"/>
          <cell r="EQ218"/>
          <cell r="ER218"/>
          <cell r="ES218"/>
          <cell r="ET218"/>
          <cell r="EU218"/>
          <cell r="EV218"/>
          <cell r="EW218"/>
          <cell r="EX218"/>
          <cell r="EY218"/>
          <cell r="EZ218"/>
          <cell r="FA218"/>
          <cell r="FB218"/>
          <cell r="FC218"/>
          <cell r="FD218"/>
          <cell r="FE218"/>
          <cell r="FF218"/>
          <cell r="FG218"/>
          <cell r="FH218"/>
          <cell r="FI218"/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/>
          <cell r="CH219"/>
          <cell r="CI219"/>
          <cell r="CJ219"/>
          <cell r="CK219"/>
          <cell r="CL219"/>
          <cell r="CM219"/>
          <cell r="CN219"/>
          <cell r="CO219"/>
          <cell r="CP219"/>
          <cell r="CQ219"/>
          <cell r="CR219"/>
          <cell r="CS219"/>
          <cell r="CT219"/>
          <cell r="CU219"/>
          <cell r="CV219"/>
          <cell r="CW219"/>
          <cell r="CX219"/>
          <cell r="CY219"/>
          <cell r="CZ219"/>
          <cell r="DA219"/>
          <cell r="DB219"/>
          <cell r="DC219"/>
          <cell r="DD219"/>
          <cell r="DE219"/>
          <cell r="DF219"/>
          <cell r="DG219"/>
          <cell r="DH219"/>
          <cell r="DI219"/>
          <cell r="DJ219"/>
          <cell r="DK219"/>
          <cell r="DL219"/>
          <cell r="DM219"/>
          <cell r="DN219"/>
          <cell r="DO219"/>
          <cell r="DP219"/>
          <cell r="DQ219"/>
          <cell r="DR219"/>
          <cell r="DS219"/>
          <cell r="DT219"/>
          <cell r="DU219"/>
          <cell r="DV219"/>
          <cell r="DW219"/>
          <cell r="DX219"/>
          <cell r="DY219"/>
          <cell r="DZ219"/>
          <cell r="EA219"/>
          <cell r="EB219"/>
          <cell r="EC219"/>
          <cell r="ED219"/>
          <cell r="EE219"/>
          <cell r="EF219"/>
          <cell r="EG219"/>
          <cell r="EH219"/>
          <cell r="EI219"/>
          <cell r="EJ219"/>
          <cell r="EK219"/>
          <cell r="EL219"/>
          <cell r="EM219"/>
          <cell r="EN219"/>
          <cell r="EO219"/>
          <cell r="EP219"/>
          <cell r="EQ219"/>
          <cell r="ER219"/>
          <cell r="ES219"/>
          <cell r="ET219"/>
          <cell r="EU219"/>
          <cell r="EV219"/>
          <cell r="EW219"/>
          <cell r="EX219"/>
          <cell r="EY219"/>
          <cell r="EZ219"/>
          <cell r="FA219"/>
          <cell r="FB219"/>
          <cell r="FC219"/>
          <cell r="FD219"/>
          <cell r="FE219"/>
          <cell r="FF219"/>
          <cell r="FG219"/>
          <cell r="FH219"/>
          <cell r="FI219"/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  <cell r="BZ220"/>
          <cell r="CA220"/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/>
          <cell r="CN220"/>
          <cell r="CO220"/>
          <cell r="CP220"/>
          <cell r="CQ220"/>
          <cell r="CR220"/>
          <cell r="CS220"/>
          <cell r="CT220"/>
          <cell r="CU220"/>
          <cell r="CV220"/>
          <cell r="CW220"/>
          <cell r="CX220"/>
          <cell r="CY220"/>
          <cell r="CZ220"/>
          <cell r="DA220"/>
          <cell r="DB220"/>
          <cell r="DC220"/>
          <cell r="DD220"/>
          <cell r="DE220"/>
          <cell r="DF220"/>
          <cell r="DG220"/>
          <cell r="DH220"/>
          <cell r="DI220"/>
          <cell r="DJ220"/>
          <cell r="DK220"/>
          <cell r="DL220"/>
          <cell r="DM220"/>
          <cell r="DN220"/>
          <cell r="DO220"/>
          <cell r="DP220"/>
          <cell r="DQ220"/>
          <cell r="DR220"/>
          <cell r="DS220"/>
          <cell r="DT220"/>
          <cell r="DU220"/>
          <cell r="DV220"/>
          <cell r="DW220"/>
          <cell r="DX220"/>
          <cell r="DY220"/>
          <cell r="DZ220"/>
          <cell r="EA220"/>
          <cell r="EB220"/>
          <cell r="EC220"/>
          <cell r="ED220"/>
          <cell r="EE220"/>
          <cell r="EF220"/>
          <cell r="EG220"/>
          <cell r="EH220"/>
          <cell r="EI220"/>
          <cell r="EJ220"/>
          <cell r="EK220"/>
          <cell r="EL220"/>
          <cell r="EM220"/>
          <cell r="EN220"/>
          <cell r="EO220"/>
          <cell r="EP220"/>
          <cell r="EQ220"/>
          <cell r="ER220"/>
          <cell r="ES220"/>
          <cell r="ET220"/>
          <cell r="EU220"/>
          <cell r="EV220"/>
          <cell r="EW220"/>
          <cell r="EX220"/>
          <cell r="EY220"/>
          <cell r="EZ220"/>
          <cell r="FA220"/>
          <cell r="FB220"/>
          <cell r="FC220"/>
          <cell r="FD220"/>
          <cell r="FE220"/>
          <cell r="FF220"/>
          <cell r="FG220"/>
          <cell r="FH220"/>
          <cell r="FI220"/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  <cell r="BZ221"/>
          <cell r="CA221"/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/>
          <cell r="CN221"/>
          <cell r="CO221"/>
          <cell r="CP221"/>
          <cell r="CQ221"/>
          <cell r="CR221"/>
          <cell r="CS221"/>
          <cell r="CT221"/>
          <cell r="CU221"/>
          <cell r="CV221"/>
          <cell r="CW221"/>
          <cell r="CX221"/>
          <cell r="CY221"/>
          <cell r="CZ221"/>
          <cell r="DA221"/>
          <cell r="DB221"/>
          <cell r="DC221"/>
          <cell r="DD221"/>
          <cell r="DE221"/>
          <cell r="DF221"/>
          <cell r="DG221"/>
          <cell r="DH221"/>
          <cell r="DI221"/>
          <cell r="DJ221"/>
          <cell r="DK221"/>
          <cell r="DL221"/>
          <cell r="DM221"/>
          <cell r="DN221"/>
          <cell r="DO221"/>
          <cell r="DP221"/>
          <cell r="DQ221"/>
          <cell r="DR221"/>
          <cell r="DS221"/>
          <cell r="DT221"/>
          <cell r="DU221"/>
          <cell r="DV221"/>
          <cell r="DW221"/>
          <cell r="DX221"/>
          <cell r="DY221"/>
          <cell r="DZ221"/>
          <cell r="EA221"/>
          <cell r="EB221"/>
          <cell r="EC221"/>
          <cell r="ED221"/>
          <cell r="EE221"/>
          <cell r="EF221"/>
          <cell r="EG221"/>
          <cell r="EH221"/>
          <cell r="EI221"/>
          <cell r="EJ221"/>
          <cell r="EK221"/>
          <cell r="EL221"/>
          <cell r="EM221"/>
          <cell r="EN221"/>
          <cell r="EO221"/>
          <cell r="EP221"/>
          <cell r="EQ221"/>
          <cell r="ER221"/>
          <cell r="ES221"/>
          <cell r="ET221"/>
          <cell r="EU221"/>
          <cell r="EV221"/>
          <cell r="EW221"/>
          <cell r="EX221"/>
          <cell r="EY221"/>
          <cell r="EZ221"/>
          <cell r="FA221"/>
          <cell r="FB221"/>
          <cell r="FC221"/>
          <cell r="FD221"/>
          <cell r="FE221"/>
          <cell r="FF221"/>
          <cell r="FG221"/>
          <cell r="FH221"/>
          <cell r="FI221"/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/>
          <cell r="CP222"/>
          <cell r="CQ222"/>
          <cell r="CR222"/>
          <cell r="CS222"/>
          <cell r="CT222"/>
          <cell r="CU222"/>
          <cell r="CV222"/>
          <cell r="CW222"/>
          <cell r="CX222"/>
          <cell r="CY222"/>
          <cell r="CZ222"/>
          <cell r="DA222"/>
          <cell r="DB222"/>
          <cell r="DC222"/>
          <cell r="DD222"/>
          <cell r="DE222"/>
          <cell r="DF222"/>
          <cell r="DG222"/>
          <cell r="DH222"/>
          <cell r="DI222"/>
          <cell r="DJ222"/>
          <cell r="DK222"/>
          <cell r="DL222"/>
          <cell r="DM222"/>
          <cell r="DN222"/>
          <cell r="DO222"/>
          <cell r="DP222"/>
          <cell r="DQ222"/>
          <cell r="DR222"/>
          <cell r="DS222"/>
          <cell r="DT222"/>
          <cell r="DU222"/>
          <cell r="DV222"/>
          <cell r="DW222"/>
          <cell r="DX222"/>
          <cell r="DY222"/>
          <cell r="DZ222"/>
          <cell r="EA222"/>
          <cell r="EB222"/>
          <cell r="EC222"/>
          <cell r="ED222"/>
          <cell r="EE222"/>
          <cell r="EF222"/>
          <cell r="EG222"/>
          <cell r="EH222"/>
          <cell r="EI222"/>
          <cell r="EJ222"/>
          <cell r="EK222"/>
          <cell r="EL222"/>
          <cell r="EM222"/>
          <cell r="EN222"/>
          <cell r="EO222"/>
          <cell r="EP222"/>
          <cell r="EQ222"/>
          <cell r="ER222"/>
          <cell r="ES222"/>
          <cell r="ET222"/>
          <cell r="EU222"/>
          <cell r="EV222"/>
          <cell r="EW222"/>
          <cell r="EX222"/>
          <cell r="EY222"/>
          <cell r="EZ222"/>
          <cell r="FA222"/>
          <cell r="FB222"/>
          <cell r="FC222"/>
          <cell r="FD222"/>
          <cell r="FE222"/>
          <cell r="FF222"/>
          <cell r="FG222"/>
          <cell r="FH222"/>
          <cell r="FI222"/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/>
          <cell r="CP223"/>
          <cell r="CQ223"/>
          <cell r="CR223"/>
          <cell r="CS223"/>
          <cell r="CT223"/>
          <cell r="CU223"/>
          <cell r="CV223"/>
          <cell r="CW223"/>
          <cell r="CX223"/>
          <cell r="CY223"/>
          <cell r="CZ223"/>
          <cell r="DA223"/>
          <cell r="DB223"/>
          <cell r="DC223"/>
          <cell r="DD223"/>
          <cell r="DE223"/>
          <cell r="DF223"/>
          <cell r="DG223"/>
          <cell r="DH223"/>
          <cell r="DI223"/>
          <cell r="DJ223"/>
          <cell r="DK223"/>
          <cell r="DL223"/>
          <cell r="DM223"/>
          <cell r="DN223"/>
          <cell r="DO223"/>
          <cell r="DP223"/>
          <cell r="DQ223"/>
          <cell r="DR223"/>
          <cell r="DS223"/>
          <cell r="DT223"/>
          <cell r="DU223"/>
          <cell r="DV223"/>
          <cell r="DW223"/>
          <cell r="DX223"/>
          <cell r="DY223"/>
          <cell r="DZ223"/>
          <cell r="EA223"/>
          <cell r="EB223"/>
          <cell r="EC223"/>
          <cell r="ED223"/>
          <cell r="EE223"/>
          <cell r="EF223"/>
          <cell r="EG223"/>
          <cell r="EH223"/>
          <cell r="EI223"/>
          <cell r="EJ223"/>
          <cell r="EK223"/>
          <cell r="EL223"/>
          <cell r="EM223"/>
          <cell r="EN223"/>
          <cell r="EO223"/>
          <cell r="EP223"/>
          <cell r="EQ223"/>
          <cell r="ER223"/>
          <cell r="ES223"/>
          <cell r="ET223"/>
          <cell r="EU223"/>
          <cell r="EV223"/>
          <cell r="EW223"/>
          <cell r="EX223"/>
          <cell r="EY223"/>
          <cell r="EZ223"/>
          <cell r="FA223"/>
          <cell r="FB223"/>
          <cell r="FC223"/>
          <cell r="FD223"/>
          <cell r="FE223"/>
          <cell r="FF223"/>
          <cell r="FG223"/>
          <cell r="FH223"/>
          <cell r="FI223"/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  <cell r="BZ228"/>
          <cell r="CA228"/>
          <cell r="CB228"/>
          <cell r="CC228"/>
          <cell r="CD228"/>
          <cell r="CE228"/>
          <cell r="CF228"/>
          <cell r="CG228"/>
          <cell r="CH228"/>
          <cell r="CI228"/>
          <cell r="CJ228"/>
          <cell r="CK228"/>
          <cell r="CL228"/>
          <cell r="CM228"/>
          <cell r="CN228"/>
          <cell r="CO228"/>
          <cell r="CP228"/>
          <cell r="CQ228"/>
          <cell r="CR228"/>
          <cell r="CS228"/>
          <cell r="CT228"/>
          <cell r="CU228"/>
          <cell r="CV228"/>
          <cell r="CW228"/>
          <cell r="CX228"/>
          <cell r="CY228"/>
          <cell r="CZ228"/>
          <cell r="DA228"/>
          <cell r="DB228"/>
          <cell r="DC228"/>
          <cell r="DD228"/>
          <cell r="DE228"/>
          <cell r="DF228"/>
          <cell r="DG228"/>
          <cell r="DH228"/>
          <cell r="DI228"/>
          <cell r="DJ228"/>
          <cell r="DK228"/>
          <cell r="DL228"/>
          <cell r="DM228"/>
          <cell r="DN228"/>
          <cell r="DO228"/>
          <cell r="DP228"/>
          <cell r="DQ228"/>
          <cell r="DR228"/>
          <cell r="DS228"/>
          <cell r="DT228"/>
          <cell r="DU228"/>
          <cell r="DV228"/>
          <cell r="DW228"/>
          <cell r="DX228"/>
          <cell r="DY228"/>
          <cell r="DZ228"/>
          <cell r="EA228"/>
          <cell r="EB228"/>
          <cell r="EC228"/>
          <cell r="ED228"/>
          <cell r="EE228"/>
          <cell r="EF228"/>
          <cell r="EG228"/>
          <cell r="EH228"/>
          <cell r="EI228"/>
          <cell r="EJ228"/>
          <cell r="EK228"/>
          <cell r="EL228"/>
          <cell r="EM228"/>
          <cell r="EN228"/>
          <cell r="EO228"/>
          <cell r="EP228"/>
          <cell r="EQ228"/>
          <cell r="ER228"/>
          <cell r="ES228"/>
          <cell r="ET228"/>
          <cell r="EU228"/>
          <cell r="EV228"/>
        </row>
        <row r="229">
          <cell r="V229" t="str">
            <v>PROJECTED STREET</v>
          </cell>
          <cell r="X229">
            <v>36122.220141999998</v>
          </cell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  <cell r="BZ229"/>
          <cell r="CA229"/>
          <cell r="CB229"/>
          <cell r="CC229"/>
          <cell r="CD229"/>
          <cell r="CE229"/>
          <cell r="CF229"/>
          <cell r="CG229"/>
          <cell r="CH229"/>
          <cell r="CI229"/>
          <cell r="CJ229"/>
          <cell r="CK229"/>
          <cell r="CL229"/>
          <cell r="CM229"/>
          <cell r="CN229"/>
          <cell r="CO229"/>
          <cell r="CP229"/>
          <cell r="CQ229"/>
          <cell r="CR229"/>
          <cell r="CS229"/>
          <cell r="CT229"/>
          <cell r="CU229"/>
          <cell r="CV229"/>
          <cell r="CW229"/>
          <cell r="CX229"/>
          <cell r="CY229"/>
          <cell r="CZ229"/>
          <cell r="DA229"/>
          <cell r="DB229"/>
          <cell r="DC229"/>
          <cell r="DD229"/>
          <cell r="DE229"/>
          <cell r="DF229"/>
          <cell r="DG229"/>
          <cell r="DH229"/>
          <cell r="DI229"/>
          <cell r="DJ229"/>
          <cell r="DK229"/>
          <cell r="DL229"/>
          <cell r="DM229"/>
          <cell r="DN229"/>
          <cell r="DO229"/>
          <cell r="DP229"/>
          <cell r="DQ229"/>
          <cell r="DR229"/>
          <cell r="DS229"/>
          <cell r="DT229"/>
          <cell r="DU229"/>
          <cell r="DV229"/>
          <cell r="DW229"/>
          <cell r="DX229"/>
          <cell r="DY229"/>
          <cell r="DZ229"/>
          <cell r="EA229"/>
          <cell r="EB229"/>
          <cell r="EC229"/>
          <cell r="ED229"/>
          <cell r="EE229"/>
          <cell r="EF229"/>
          <cell r="EG229"/>
          <cell r="EH229"/>
          <cell r="EI229"/>
          <cell r="EJ229"/>
          <cell r="EK229"/>
          <cell r="EL229"/>
          <cell r="EM229"/>
          <cell r="EN229"/>
          <cell r="EO229"/>
          <cell r="EP229"/>
          <cell r="EQ229"/>
          <cell r="ER229"/>
          <cell r="ES229"/>
          <cell r="ET229"/>
          <cell r="EU229"/>
          <cell r="EV229"/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/>
          <cell r="CP232"/>
          <cell r="CQ232"/>
          <cell r="CR232"/>
          <cell r="CS232"/>
          <cell r="CT232"/>
          <cell r="CU232"/>
          <cell r="CV232"/>
          <cell r="CW232"/>
          <cell r="CX232"/>
          <cell r="CY232"/>
          <cell r="CZ232"/>
          <cell r="DA232"/>
          <cell r="DB232"/>
          <cell r="DC232"/>
          <cell r="DD232"/>
          <cell r="DE232"/>
          <cell r="DF232"/>
          <cell r="DG232"/>
          <cell r="DH232"/>
          <cell r="DI232"/>
          <cell r="DJ232"/>
          <cell r="DK232"/>
          <cell r="DL232"/>
          <cell r="DM232"/>
          <cell r="DN232"/>
          <cell r="DO232"/>
          <cell r="DP232"/>
          <cell r="DQ232"/>
          <cell r="DR232"/>
          <cell r="DS232"/>
          <cell r="DT232"/>
          <cell r="DU232"/>
          <cell r="DV232"/>
          <cell r="DW232"/>
          <cell r="DX232"/>
          <cell r="DY232"/>
          <cell r="DZ232"/>
          <cell r="EA232"/>
          <cell r="EB232"/>
          <cell r="EC232"/>
          <cell r="ED232"/>
          <cell r="EE232"/>
          <cell r="EF232"/>
          <cell r="EG232"/>
          <cell r="EH232"/>
          <cell r="EI232"/>
          <cell r="EJ232"/>
          <cell r="EK232"/>
          <cell r="EL232"/>
          <cell r="EM232"/>
          <cell r="EN232"/>
          <cell r="EO232"/>
          <cell r="EP232"/>
          <cell r="EQ232"/>
          <cell r="ER232"/>
          <cell r="ES232"/>
          <cell r="ET232"/>
          <cell r="EU232"/>
          <cell r="EV232"/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/>
          <cell r="CP233"/>
          <cell r="CQ233"/>
          <cell r="CR233"/>
          <cell r="CS233"/>
          <cell r="CT233"/>
          <cell r="CU233"/>
          <cell r="CV233"/>
          <cell r="CW233"/>
          <cell r="CX233"/>
          <cell r="CY233"/>
          <cell r="CZ233"/>
          <cell r="DA233"/>
          <cell r="DB233"/>
          <cell r="DC233"/>
          <cell r="DD233"/>
          <cell r="DE233"/>
          <cell r="DF233"/>
          <cell r="DG233"/>
          <cell r="DH233"/>
          <cell r="DI233"/>
          <cell r="DJ233"/>
          <cell r="DK233"/>
          <cell r="DL233"/>
          <cell r="DM233"/>
          <cell r="DN233"/>
          <cell r="DO233"/>
          <cell r="DP233"/>
          <cell r="DQ233"/>
          <cell r="DR233"/>
          <cell r="DS233"/>
          <cell r="DT233"/>
          <cell r="DU233"/>
          <cell r="DV233"/>
          <cell r="DW233"/>
          <cell r="DX233"/>
          <cell r="DY233"/>
          <cell r="DZ233"/>
          <cell r="EA233"/>
          <cell r="EB233"/>
          <cell r="EC233"/>
          <cell r="ED233"/>
          <cell r="EE233"/>
          <cell r="EF233"/>
          <cell r="EG233"/>
          <cell r="EH233"/>
          <cell r="EI233"/>
          <cell r="EJ233"/>
          <cell r="EK233"/>
          <cell r="EL233"/>
          <cell r="EM233"/>
          <cell r="EN233"/>
          <cell r="EO233"/>
          <cell r="EP233"/>
          <cell r="EQ233"/>
          <cell r="ER233"/>
          <cell r="ES233"/>
          <cell r="ET233"/>
          <cell r="EU233"/>
          <cell r="EV233"/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/>
          <cell r="CP234"/>
          <cell r="CQ234"/>
          <cell r="CR234"/>
          <cell r="CS234"/>
          <cell r="CT234"/>
          <cell r="CU234"/>
          <cell r="CV234"/>
          <cell r="CW234"/>
          <cell r="CX234"/>
          <cell r="CY234"/>
          <cell r="CZ234"/>
          <cell r="DA234"/>
          <cell r="DB234"/>
          <cell r="DC234"/>
          <cell r="DD234"/>
          <cell r="DE234"/>
          <cell r="DF234"/>
          <cell r="DG234"/>
          <cell r="DH234"/>
          <cell r="DI234"/>
          <cell r="DJ234"/>
          <cell r="DK234"/>
          <cell r="DL234"/>
          <cell r="DM234"/>
          <cell r="DN234"/>
          <cell r="DO234"/>
          <cell r="DP234"/>
          <cell r="DQ234"/>
          <cell r="DR234"/>
          <cell r="DS234"/>
          <cell r="DT234"/>
          <cell r="DU234"/>
          <cell r="DV234"/>
          <cell r="DW234"/>
          <cell r="DX234"/>
          <cell r="DY234"/>
          <cell r="DZ234"/>
          <cell r="EA234"/>
          <cell r="EB234"/>
          <cell r="EC234"/>
          <cell r="ED234"/>
          <cell r="EE234"/>
          <cell r="EF234"/>
          <cell r="EG234"/>
          <cell r="EH234"/>
          <cell r="EI234"/>
          <cell r="EJ234"/>
          <cell r="EK234"/>
          <cell r="EL234"/>
          <cell r="EM234"/>
          <cell r="EN234"/>
          <cell r="EO234"/>
          <cell r="EP234"/>
          <cell r="EQ234"/>
          <cell r="ER234"/>
          <cell r="ES234"/>
          <cell r="ET234"/>
          <cell r="EU234"/>
          <cell r="EV234"/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  <cell r="BZ235"/>
          <cell r="CA235"/>
          <cell r="CB235"/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/>
          <cell r="CW235"/>
          <cell r="CX235"/>
          <cell r="CY235"/>
          <cell r="CZ235"/>
          <cell r="DA235"/>
          <cell r="DB235"/>
          <cell r="DC235"/>
          <cell r="DD235"/>
          <cell r="DE235"/>
          <cell r="DF235"/>
          <cell r="DG235"/>
          <cell r="DH235"/>
          <cell r="DI235"/>
          <cell r="DJ235"/>
          <cell r="DK235"/>
          <cell r="DL235"/>
          <cell r="DM235"/>
          <cell r="DN235"/>
          <cell r="DO235"/>
          <cell r="DP235"/>
          <cell r="DQ235"/>
          <cell r="DR235"/>
          <cell r="DS235"/>
          <cell r="DT235"/>
          <cell r="DU235"/>
          <cell r="DV235"/>
          <cell r="DW235"/>
          <cell r="DX235"/>
          <cell r="DY235"/>
          <cell r="DZ235"/>
          <cell r="EA235"/>
          <cell r="EB235"/>
          <cell r="EC235"/>
          <cell r="ED235"/>
          <cell r="EE235"/>
          <cell r="EF235"/>
          <cell r="EG235"/>
          <cell r="EH235"/>
          <cell r="EI235"/>
          <cell r="EJ235"/>
          <cell r="EK235"/>
          <cell r="EL235"/>
          <cell r="EM235"/>
          <cell r="EN235"/>
          <cell r="EO235"/>
          <cell r="EP235"/>
          <cell r="EQ235"/>
          <cell r="ER235"/>
          <cell r="ES235"/>
          <cell r="ET235"/>
          <cell r="EU235"/>
          <cell r="EV235"/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  <cell r="BZ236"/>
          <cell r="CA236"/>
          <cell r="CB236"/>
          <cell r="CC236"/>
          <cell r="CD236"/>
          <cell r="CE236"/>
          <cell r="CF236"/>
          <cell r="CG236"/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/>
          <cell r="CY236"/>
          <cell r="CZ236"/>
          <cell r="DA236"/>
          <cell r="DB236"/>
          <cell r="DC236"/>
          <cell r="DD236"/>
          <cell r="DE236"/>
          <cell r="DF236"/>
          <cell r="DG236"/>
          <cell r="DH236"/>
          <cell r="DI236"/>
          <cell r="DJ236"/>
          <cell r="DK236"/>
          <cell r="DL236"/>
          <cell r="DM236"/>
          <cell r="DN236"/>
          <cell r="DO236"/>
          <cell r="DP236"/>
          <cell r="DQ236"/>
          <cell r="DR236"/>
          <cell r="DS236"/>
          <cell r="DT236"/>
          <cell r="DU236"/>
          <cell r="DV236"/>
          <cell r="DW236"/>
          <cell r="DX236"/>
          <cell r="DY236"/>
          <cell r="DZ236"/>
          <cell r="EA236"/>
          <cell r="EB236"/>
          <cell r="EC236"/>
          <cell r="ED236"/>
          <cell r="EE236"/>
          <cell r="EF236"/>
          <cell r="EG236"/>
          <cell r="EH236"/>
          <cell r="EI236"/>
          <cell r="EJ236"/>
          <cell r="EK236"/>
          <cell r="EL236"/>
          <cell r="EM236"/>
          <cell r="EN236"/>
          <cell r="EO236"/>
          <cell r="EP236"/>
          <cell r="EQ236"/>
          <cell r="ER236"/>
          <cell r="ES236"/>
          <cell r="ET236"/>
          <cell r="EU236"/>
          <cell r="EV236"/>
        </row>
        <row r="238">
          <cell r="T238" t="str">
            <v>BUDGET FORECAST</v>
          </cell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/>
          <cell r="BU238"/>
          <cell r="BV238"/>
          <cell r="BW238"/>
          <cell r="BX238"/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/>
          <cell r="CP238"/>
          <cell r="CQ238"/>
          <cell r="CR238"/>
          <cell r="CS238"/>
          <cell r="CT238"/>
          <cell r="CU238"/>
          <cell r="CV238"/>
          <cell r="CW238"/>
          <cell r="CX238"/>
          <cell r="CY238"/>
          <cell r="CZ238"/>
          <cell r="DA238"/>
          <cell r="DB238"/>
          <cell r="DC238"/>
          <cell r="DD238"/>
          <cell r="DE238"/>
          <cell r="DF238"/>
          <cell r="DG238"/>
          <cell r="DH238"/>
          <cell r="DI238"/>
          <cell r="DJ238"/>
          <cell r="DK238"/>
          <cell r="DL238"/>
          <cell r="DM238"/>
          <cell r="DN238"/>
          <cell r="DO238"/>
          <cell r="DP238"/>
          <cell r="DQ238"/>
          <cell r="DR238"/>
          <cell r="DS238"/>
          <cell r="DT238"/>
          <cell r="DU238"/>
          <cell r="DV238"/>
          <cell r="DW238"/>
          <cell r="DX238"/>
          <cell r="DY238"/>
          <cell r="DZ238"/>
          <cell r="EA238"/>
          <cell r="EB238"/>
          <cell r="EC238"/>
          <cell r="ED238"/>
          <cell r="EE238"/>
          <cell r="EF238"/>
          <cell r="EG238"/>
          <cell r="EH238"/>
          <cell r="EI238"/>
          <cell r="EJ238"/>
          <cell r="EK238"/>
          <cell r="EL238"/>
          <cell r="EM238"/>
          <cell r="EN238"/>
          <cell r="EO238"/>
          <cell r="EP238"/>
          <cell r="EQ238"/>
          <cell r="ER238"/>
          <cell r="ES238"/>
          <cell r="ET238"/>
          <cell r="EU238"/>
          <cell r="EV238"/>
          <cell r="EW238"/>
          <cell r="EX238"/>
          <cell r="EY238"/>
          <cell r="EZ238"/>
          <cell r="FA238"/>
          <cell r="FB238"/>
          <cell r="FC238"/>
          <cell r="FD238"/>
          <cell r="FE238"/>
          <cell r="FF238"/>
          <cell r="FG238"/>
          <cell r="FH238"/>
          <cell r="FI238"/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/>
          <cell r="CP239"/>
          <cell r="CQ239"/>
          <cell r="CR239"/>
          <cell r="CS239"/>
          <cell r="CT239"/>
          <cell r="CU239"/>
          <cell r="CV239"/>
          <cell r="CW239"/>
          <cell r="CX239"/>
          <cell r="CY239"/>
          <cell r="CZ239"/>
          <cell r="DA239"/>
          <cell r="DB239"/>
          <cell r="DC239"/>
          <cell r="DD239"/>
          <cell r="DE239"/>
          <cell r="DF239"/>
          <cell r="DG239"/>
          <cell r="DH239"/>
          <cell r="DI239"/>
          <cell r="DJ239"/>
          <cell r="DK239"/>
          <cell r="DL239"/>
          <cell r="DM239"/>
          <cell r="DN239"/>
          <cell r="DO239"/>
          <cell r="DP239"/>
          <cell r="DQ239"/>
          <cell r="DR239"/>
          <cell r="DS239"/>
          <cell r="DT239"/>
          <cell r="DU239"/>
          <cell r="DV239"/>
          <cell r="DW239"/>
          <cell r="DX239"/>
          <cell r="DY239"/>
          <cell r="DZ239"/>
          <cell r="EA239"/>
          <cell r="EB239"/>
          <cell r="EC239"/>
          <cell r="ED239"/>
          <cell r="EE239"/>
          <cell r="EF239"/>
          <cell r="EG239"/>
          <cell r="EH239"/>
          <cell r="EI239"/>
          <cell r="EJ239"/>
          <cell r="EK239"/>
          <cell r="EL239"/>
          <cell r="EM239"/>
          <cell r="EN239"/>
          <cell r="EO239"/>
          <cell r="EP239"/>
          <cell r="EQ239"/>
          <cell r="ER239"/>
          <cell r="ES239"/>
          <cell r="ET239"/>
          <cell r="EU239"/>
          <cell r="EV239"/>
          <cell r="EW239"/>
          <cell r="EX239"/>
          <cell r="EY239"/>
          <cell r="EZ239"/>
          <cell r="FA239"/>
          <cell r="FB239"/>
          <cell r="FC239"/>
          <cell r="FD239"/>
          <cell r="FE239"/>
          <cell r="FF239"/>
          <cell r="FG239"/>
          <cell r="FH239"/>
          <cell r="FI239"/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/>
          <cell r="CP240"/>
          <cell r="CQ240"/>
          <cell r="CR240"/>
          <cell r="CS240"/>
          <cell r="CT240"/>
          <cell r="CU240"/>
          <cell r="CV240"/>
          <cell r="CW240"/>
          <cell r="CX240"/>
          <cell r="CY240"/>
          <cell r="CZ240"/>
          <cell r="DA240"/>
          <cell r="DB240"/>
          <cell r="DC240"/>
          <cell r="DD240"/>
          <cell r="DE240"/>
          <cell r="DF240"/>
          <cell r="DG240"/>
          <cell r="DH240"/>
          <cell r="DI240"/>
          <cell r="DJ240"/>
          <cell r="DK240"/>
          <cell r="DL240"/>
          <cell r="DM240"/>
          <cell r="DN240"/>
          <cell r="DO240"/>
          <cell r="DP240"/>
          <cell r="DQ240"/>
          <cell r="DR240"/>
          <cell r="DS240"/>
          <cell r="DT240"/>
          <cell r="DU240"/>
          <cell r="DV240"/>
          <cell r="DW240"/>
          <cell r="DX240"/>
          <cell r="DY240"/>
          <cell r="DZ240"/>
          <cell r="EA240"/>
          <cell r="EB240"/>
          <cell r="EC240"/>
          <cell r="ED240"/>
          <cell r="EE240"/>
          <cell r="EF240"/>
          <cell r="EG240"/>
          <cell r="EH240"/>
          <cell r="EI240"/>
          <cell r="EJ240"/>
          <cell r="EK240"/>
          <cell r="EL240"/>
          <cell r="EM240"/>
          <cell r="EN240"/>
          <cell r="EO240"/>
          <cell r="EP240"/>
          <cell r="EQ240"/>
          <cell r="ER240"/>
          <cell r="ES240"/>
          <cell r="ET240"/>
          <cell r="EU240"/>
          <cell r="EV240"/>
          <cell r="EW240"/>
          <cell r="EX240"/>
          <cell r="EY240"/>
          <cell r="EZ240"/>
          <cell r="FA240"/>
          <cell r="FB240"/>
          <cell r="FC240"/>
          <cell r="FD240"/>
          <cell r="FE240"/>
          <cell r="FF240"/>
          <cell r="FG240"/>
          <cell r="FH240"/>
          <cell r="FI240"/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  <cell r="BZ241"/>
          <cell r="CA241"/>
          <cell r="CB241"/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/>
          <cell r="CW241"/>
          <cell r="CX241"/>
          <cell r="CY241"/>
          <cell r="CZ241"/>
          <cell r="DA241"/>
          <cell r="DB241"/>
          <cell r="DC241"/>
          <cell r="DD241"/>
          <cell r="DE241"/>
          <cell r="DF241"/>
          <cell r="DG241"/>
          <cell r="DH241"/>
          <cell r="DI241"/>
          <cell r="DJ241"/>
          <cell r="DK241"/>
          <cell r="DL241"/>
          <cell r="DM241"/>
          <cell r="DN241"/>
          <cell r="DO241"/>
          <cell r="DP241"/>
          <cell r="DQ241"/>
          <cell r="DR241"/>
          <cell r="DS241"/>
          <cell r="DT241"/>
          <cell r="DU241"/>
          <cell r="DV241"/>
          <cell r="DW241"/>
          <cell r="DX241"/>
          <cell r="DY241"/>
          <cell r="DZ241"/>
          <cell r="EA241"/>
          <cell r="EB241"/>
          <cell r="EC241"/>
          <cell r="ED241"/>
          <cell r="EE241"/>
          <cell r="EF241"/>
          <cell r="EG241"/>
          <cell r="EH241"/>
          <cell r="EI241"/>
          <cell r="EJ241"/>
          <cell r="EK241"/>
          <cell r="EL241"/>
          <cell r="EM241"/>
          <cell r="EN241"/>
          <cell r="EO241"/>
          <cell r="EP241"/>
          <cell r="EQ241"/>
          <cell r="ER241"/>
          <cell r="ES241"/>
          <cell r="ET241"/>
          <cell r="EU241"/>
          <cell r="EV241"/>
          <cell r="EW241"/>
          <cell r="EX241"/>
          <cell r="EY241"/>
          <cell r="EZ241"/>
          <cell r="FA241"/>
          <cell r="FB241"/>
          <cell r="FC241"/>
          <cell r="FD241"/>
          <cell r="FE241"/>
          <cell r="FF241"/>
          <cell r="FG241"/>
          <cell r="FH241"/>
          <cell r="FI241"/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/>
          <cell r="BU242"/>
          <cell r="BV242"/>
          <cell r="BW242"/>
          <cell r="BX242"/>
          <cell r="BY242"/>
          <cell r="BZ242"/>
          <cell r="CA242"/>
          <cell r="CB242"/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/>
          <cell r="CW242"/>
          <cell r="CX242"/>
          <cell r="CY242"/>
          <cell r="CZ242"/>
          <cell r="DA242"/>
          <cell r="DB242"/>
          <cell r="DC242"/>
          <cell r="DD242"/>
          <cell r="DE242"/>
          <cell r="DF242"/>
          <cell r="DG242"/>
          <cell r="DH242"/>
          <cell r="DI242"/>
          <cell r="DJ242"/>
          <cell r="DK242"/>
          <cell r="DL242"/>
          <cell r="DM242"/>
          <cell r="DN242"/>
          <cell r="DO242"/>
          <cell r="DP242"/>
          <cell r="DQ242"/>
          <cell r="DR242"/>
          <cell r="DS242"/>
          <cell r="DT242"/>
          <cell r="DU242"/>
          <cell r="DV242"/>
          <cell r="DW242"/>
          <cell r="DX242"/>
          <cell r="DY242"/>
          <cell r="DZ242"/>
          <cell r="EA242"/>
          <cell r="EB242"/>
          <cell r="EC242"/>
          <cell r="ED242"/>
          <cell r="EE242"/>
          <cell r="EF242"/>
          <cell r="EG242"/>
          <cell r="EH242"/>
          <cell r="EI242"/>
          <cell r="EJ242"/>
          <cell r="EK242"/>
          <cell r="EL242"/>
          <cell r="EM242"/>
          <cell r="EN242"/>
          <cell r="EO242"/>
          <cell r="EP242"/>
          <cell r="EQ242"/>
          <cell r="ER242"/>
          <cell r="ES242"/>
          <cell r="ET242"/>
          <cell r="EU242"/>
          <cell r="EV242"/>
          <cell r="EW242"/>
          <cell r="EX242"/>
          <cell r="EY242"/>
          <cell r="EZ242"/>
          <cell r="FA242"/>
          <cell r="FB242"/>
          <cell r="FC242"/>
          <cell r="FD242"/>
          <cell r="FE242"/>
          <cell r="FF242"/>
          <cell r="FG242"/>
          <cell r="FH242"/>
          <cell r="FI242"/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  <cell r="BZ243"/>
          <cell r="CA243"/>
          <cell r="CB243"/>
          <cell r="CC243"/>
          <cell r="CD243"/>
          <cell r="CE243"/>
          <cell r="CF243"/>
          <cell r="CG243"/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/>
          <cell r="CY243"/>
          <cell r="CZ243"/>
          <cell r="DA243"/>
          <cell r="DB243"/>
          <cell r="DC243"/>
          <cell r="DD243"/>
          <cell r="DE243"/>
          <cell r="DF243"/>
          <cell r="DG243"/>
          <cell r="DH243"/>
          <cell r="DI243"/>
          <cell r="DJ243"/>
          <cell r="DK243"/>
          <cell r="DL243"/>
          <cell r="DM243"/>
          <cell r="DN243"/>
          <cell r="DO243"/>
          <cell r="DP243"/>
          <cell r="DQ243"/>
          <cell r="DR243"/>
          <cell r="DS243"/>
          <cell r="DT243"/>
          <cell r="DU243"/>
          <cell r="DV243"/>
          <cell r="DW243"/>
          <cell r="DX243"/>
          <cell r="DY243"/>
          <cell r="DZ243"/>
          <cell r="EA243"/>
          <cell r="EB243"/>
          <cell r="EC243"/>
          <cell r="ED243"/>
          <cell r="EE243"/>
          <cell r="EF243"/>
          <cell r="EG243"/>
          <cell r="EH243"/>
          <cell r="EI243"/>
          <cell r="EJ243"/>
          <cell r="EK243"/>
          <cell r="EL243"/>
          <cell r="EM243"/>
          <cell r="EN243"/>
          <cell r="EO243"/>
          <cell r="EP243"/>
          <cell r="EQ243"/>
          <cell r="ER243"/>
          <cell r="ES243"/>
          <cell r="ET243"/>
          <cell r="EU243"/>
          <cell r="EV243"/>
          <cell r="EW243"/>
          <cell r="EX243"/>
          <cell r="EY243"/>
          <cell r="EZ243"/>
          <cell r="FA243"/>
          <cell r="FB243"/>
          <cell r="FC243"/>
          <cell r="FD243"/>
          <cell r="FE243"/>
          <cell r="FF243"/>
          <cell r="FG243"/>
          <cell r="FH243"/>
          <cell r="FI243"/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/>
          <cell r="BU244"/>
          <cell r="BV244"/>
          <cell r="BW244"/>
          <cell r="BX244"/>
          <cell r="BY244"/>
          <cell r="BZ244"/>
          <cell r="CA244"/>
          <cell r="CB244"/>
          <cell r="CC244"/>
          <cell r="CD244"/>
          <cell r="CE244"/>
          <cell r="CF244"/>
          <cell r="CG244"/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/>
          <cell r="CY244"/>
          <cell r="CZ244"/>
          <cell r="DA244"/>
          <cell r="DB244"/>
          <cell r="DC244"/>
          <cell r="DD244"/>
          <cell r="DE244"/>
          <cell r="DF244"/>
          <cell r="DG244"/>
          <cell r="DH244"/>
          <cell r="DI244"/>
          <cell r="DJ244"/>
          <cell r="DK244"/>
          <cell r="DL244"/>
          <cell r="DM244"/>
          <cell r="DN244"/>
          <cell r="DO244"/>
          <cell r="DP244"/>
          <cell r="DQ244"/>
          <cell r="DR244"/>
          <cell r="DS244"/>
          <cell r="DT244"/>
          <cell r="DU244"/>
          <cell r="DV244"/>
          <cell r="DW244"/>
          <cell r="DX244"/>
          <cell r="DY244"/>
          <cell r="DZ244"/>
          <cell r="EA244"/>
          <cell r="EB244"/>
          <cell r="EC244"/>
          <cell r="ED244"/>
          <cell r="EE244"/>
          <cell r="EF244"/>
          <cell r="EG244"/>
          <cell r="EH244"/>
          <cell r="EI244"/>
          <cell r="EJ244"/>
          <cell r="EK244"/>
          <cell r="EL244"/>
          <cell r="EM244"/>
          <cell r="EN244"/>
          <cell r="EO244"/>
          <cell r="EP244"/>
          <cell r="EQ244"/>
          <cell r="ER244"/>
          <cell r="ES244"/>
          <cell r="ET244"/>
          <cell r="EU244"/>
          <cell r="EV244"/>
          <cell r="EW244"/>
          <cell r="EX244"/>
          <cell r="EY244"/>
          <cell r="EZ244"/>
          <cell r="FA244"/>
          <cell r="FB244"/>
          <cell r="FC244"/>
          <cell r="FD244"/>
          <cell r="FE244"/>
          <cell r="FF244"/>
          <cell r="FG244"/>
          <cell r="FH244"/>
          <cell r="FI244"/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/>
          <cell r="BU249"/>
          <cell r="BV249"/>
          <cell r="BW249"/>
          <cell r="BX249"/>
          <cell r="BY249"/>
          <cell r="BZ249"/>
          <cell r="CA249"/>
          <cell r="CB249"/>
          <cell r="CC249"/>
          <cell r="CD249"/>
          <cell r="CE249"/>
          <cell r="CF249"/>
          <cell r="CG249"/>
          <cell r="CH249"/>
          <cell r="CI249"/>
          <cell r="CJ249"/>
          <cell r="CK249"/>
          <cell r="CL249"/>
          <cell r="CM249"/>
          <cell r="CN249"/>
          <cell r="CO249"/>
          <cell r="CP249"/>
          <cell r="CQ249"/>
          <cell r="CR249"/>
          <cell r="CS249"/>
          <cell r="CT249"/>
          <cell r="CU249"/>
          <cell r="CV249"/>
          <cell r="CW249"/>
          <cell r="CX249"/>
          <cell r="CY249"/>
          <cell r="CZ249"/>
          <cell r="DA249"/>
          <cell r="DB249"/>
          <cell r="DC249"/>
          <cell r="DD249"/>
          <cell r="DE249"/>
          <cell r="DF249"/>
          <cell r="DG249"/>
          <cell r="DH249"/>
          <cell r="DI249"/>
          <cell r="DJ249"/>
          <cell r="DK249"/>
          <cell r="DL249"/>
          <cell r="DM249"/>
          <cell r="DN249"/>
          <cell r="DO249"/>
          <cell r="DP249"/>
          <cell r="DQ249"/>
          <cell r="DR249"/>
          <cell r="DS249"/>
          <cell r="DT249"/>
          <cell r="DU249"/>
          <cell r="DV249"/>
          <cell r="DW249"/>
          <cell r="DX249"/>
          <cell r="DY249"/>
          <cell r="DZ249"/>
          <cell r="EA249"/>
          <cell r="EB249"/>
          <cell r="EC249"/>
          <cell r="ED249"/>
          <cell r="EE249"/>
          <cell r="EF249"/>
          <cell r="EG249"/>
          <cell r="EH249"/>
          <cell r="EI249"/>
          <cell r="EJ249"/>
          <cell r="EK249"/>
          <cell r="EL249"/>
          <cell r="EM249"/>
          <cell r="EN249"/>
          <cell r="EO249"/>
          <cell r="EP249"/>
          <cell r="EQ249"/>
          <cell r="ER249"/>
          <cell r="ES249"/>
          <cell r="ET249"/>
          <cell r="EU249"/>
          <cell r="EV249"/>
        </row>
        <row r="250">
          <cell r="V250" t="str">
            <v>PROJECTED STREET</v>
          </cell>
          <cell r="X250">
            <v>36184</v>
          </cell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/>
          <cell r="BU250"/>
          <cell r="BV250"/>
          <cell r="BW250"/>
          <cell r="BX250"/>
          <cell r="BY250"/>
          <cell r="BZ250"/>
          <cell r="CA250"/>
          <cell r="CB250"/>
          <cell r="CC250"/>
          <cell r="CD250"/>
          <cell r="CE250"/>
          <cell r="CF250"/>
          <cell r="CG250"/>
          <cell r="CH250"/>
          <cell r="CI250"/>
          <cell r="CJ250"/>
          <cell r="CK250"/>
          <cell r="CL250"/>
          <cell r="CM250"/>
          <cell r="CN250"/>
          <cell r="CO250"/>
          <cell r="CP250"/>
          <cell r="CQ250"/>
          <cell r="CR250"/>
          <cell r="CS250"/>
          <cell r="CT250"/>
          <cell r="CU250"/>
          <cell r="CV250"/>
          <cell r="CW250"/>
          <cell r="CX250"/>
          <cell r="CY250"/>
          <cell r="CZ250"/>
          <cell r="DA250"/>
          <cell r="DB250"/>
          <cell r="DC250"/>
          <cell r="DD250"/>
          <cell r="DE250"/>
          <cell r="DF250"/>
          <cell r="DG250"/>
          <cell r="DH250"/>
          <cell r="DI250"/>
          <cell r="DJ250"/>
          <cell r="DK250"/>
          <cell r="DL250"/>
          <cell r="DM250"/>
          <cell r="DN250"/>
          <cell r="DO250"/>
          <cell r="DP250"/>
          <cell r="DQ250"/>
          <cell r="DR250"/>
          <cell r="DS250"/>
          <cell r="DT250"/>
          <cell r="DU250"/>
          <cell r="DV250"/>
          <cell r="DW250"/>
          <cell r="DX250"/>
          <cell r="DY250"/>
          <cell r="DZ250"/>
          <cell r="EA250"/>
          <cell r="EB250"/>
          <cell r="EC250"/>
          <cell r="ED250"/>
          <cell r="EE250"/>
          <cell r="EF250"/>
          <cell r="EG250"/>
          <cell r="EH250"/>
          <cell r="EI250"/>
          <cell r="EJ250"/>
          <cell r="EK250"/>
          <cell r="EL250"/>
          <cell r="EM250"/>
          <cell r="EN250"/>
          <cell r="EO250"/>
          <cell r="EP250"/>
          <cell r="EQ250"/>
          <cell r="ER250"/>
          <cell r="ES250"/>
          <cell r="ET250"/>
          <cell r="EU250"/>
          <cell r="EV250"/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/>
          <cell r="BG253"/>
          <cell r="BH253"/>
          <cell r="BI253"/>
          <cell r="BJ253"/>
          <cell r="BK253"/>
          <cell r="BL253"/>
          <cell r="BM253"/>
          <cell r="BN253"/>
          <cell r="BO253"/>
          <cell r="BP253"/>
          <cell r="BQ253"/>
          <cell r="BR253"/>
          <cell r="BS253"/>
          <cell r="BT253"/>
          <cell r="BU253"/>
          <cell r="BV253"/>
          <cell r="BW253"/>
          <cell r="BX253"/>
          <cell r="BY253"/>
          <cell r="BZ253"/>
          <cell r="CA253"/>
          <cell r="CB253"/>
          <cell r="CC253"/>
          <cell r="CD253"/>
          <cell r="CE253"/>
          <cell r="CF253"/>
          <cell r="CG253"/>
          <cell r="CH253"/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/>
          <cell r="CV253"/>
          <cell r="CW253"/>
          <cell r="CX253"/>
          <cell r="CY253"/>
          <cell r="CZ253"/>
          <cell r="DA253"/>
          <cell r="DB253"/>
          <cell r="DC253"/>
          <cell r="DD253"/>
          <cell r="DE253"/>
          <cell r="DF253"/>
          <cell r="DG253"/>
          <cell r="DH253"/>
          <cell r="DI253"/>
          <cell r="DJ253"/>
          <cell r="DK253"/>
          <cell r="DL253"/>
          <cell r="DM253"/>
          <cell r="DN253"/>
          <cell r="DO253"/>
          <cell r="DP253"/>
          <cell r="DQ253"/>
          <cell r="DR253"/>
          <cell r="DS253"/>
          <cell r="DT253"/>
          <cell r="DU253"/>
          <cell r="DV253"/>
          <cell r="DW253"/>
          <cell r="DX253"/>
          <cell r="DY253"/>
          <cell r="DZ253"/>
          <cell r="EA253"/>
          <cell r="EB253"/>
          <cell r="EC253"/>
          <cell r="ED253"/>
          <cell r="EE253"/>
          <cell r="EF253"/>
          <cell r="EG253"/>
          <cell r="EH253"/>
          <cell r="EI253"/>
          <cell r="EJ253"/>
          <cell r="EK253"/>
          <cell r="EL253"/>
          <cell r="EM253"/>
          <cell r="EN253"/>
          <cell r="EO253"/>
          <cell r="EP253"/>
          <cell r="EQ253"/>
          <cell r="ER253"/>
          <cell r="ES253"/>
          <cell r="ET253"/>
          <cell r="EU253"/>
          <cell r="EV253"/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/>
          <cell r="BY254"/>
          <cell r="BZ254"/>
          <cell r="CA254"/>
          <cell r="CB254"/>
          <cell r="CC254"/>
          <cell r="CD254"/>
          <cell r="CE254"/>
          <cell r="CF254"/>
          <cell r="CG254"/>
          <cell r="CH254"/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/>
          <cell r="CV254"/>
          <cell r="CW254"/>
          <cell r="CX254"/>
          <cell r="CY254"/>
          <cell r="CZ254"/>
          <cell r="DA254"/>
          <cell r="DB254"/>
          <cell r="DC254"/>
          <cell r="DD254"/>
          <cell r="DE254"/>
          <cell r="DF254"/>
          <cell r="DG254"/>
          <cell r="DH254"/>
          <cell r="DI254"/>
          <cell r="DJ254"/>
          <cell r="DK254"/>
          <cell r="DL254"/>
          <cell r="DM254"/>
          <cell r="DN254"/>
          <cell r="DO254"/>
          <cell r="DP254"/>
          <cell r="DQ254"/>
          <cell r="DR254"/>
          <cell r="DS254"/>
          <cell r="DT254"/>
          <cell r="DU254"/>
          <cell r="DV254"/>
          <cell r="DW254"/>
          <cell r="DX254"/>
          <cell r="DY254"/>
          <cell r="DZ254"/>
          <cell r="EA254"/>
          <cell r="EB254"/>
          <cell r="EC254"/>
          <cell r="ED254"/>
          <cell r="EE254"/>
          <cell r="EF254"/>
          <cell r="EG254"/>
          <cell r="EH254"/>
          <cell r="EI254"/>
          <cell r="EJ254"/>
          <cell r="EK254"/>
          <cell r="EL254"/>
          <cell r="EM254"/>
          <cell r="EN254"/>
          <cell r="EO254"/>
          <cell r="EP254"/>
          <cell r="EQ254"/>
          <cell r="ER254"/>
          <cell r="ES254"/>
          <cell r="ET254"/>
          <cell r="EU254"/>
          <cell r="EV254"/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/>
          <cell r="BG255"/>
          <cell r="BH255"/>
          <cell r="BI255"/>
          <cell r="BJ255"/>
          <cell r="BK255"/>
          <cell r="BL255"/>
          <cell r="BM255"/>
          <cell r="BN255"/>
          <cell r="BO255"/>
          <cell r="BP255"/>
          <cell r="BQ255"/>
          <cell r="BR255"/>
          <cell r="BS255"/>
          <cell r="BT255"/>
          <cell r="BU255"/>
          <cell r="BV255"/>
          <cell r="BW255"/>
          <cell r="BX255"/>
          <cell r="BY255"/>
          <cell r="BZ255"/>
          <cell r="CA255"/>
          <cell r="CB255"/>
          <cell r="CC255"/>
          <cell r="CD255"/>
          <cell r="CE255"/>
          <cell r="CF255"/>
          <cell r="CG255"/>
          <cell r="CH255"/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/>
          <cell r="CV255"/>
          <cell r="CW255"/>
          <cell r="CX255"/>
          <cell r="CY255"/>
          <cell r="CZ255"/>
          <cell r="DA255"/>
          <cell r="DB255"/>
          <cell r="DC255"/>
          <cell r="DD255"/>
          <cell r="DE255"/>
          <cell r="DF255"/>
          <cell r="DG255"/>
          <cell r="DH255"/>
          <cell r="DI255"/>
          <cell r="DJ255"/>
          <cell r="DK255"/>
          <cell r="DL255"/>
          <cell r="DM255"/>
          <cell r="DN255"/>
          <cell r="DO255"/>
          <cell r="DP255"/>
          <cell r="DQ255"/>
          <cell r="DR255"/>
          <cell r="DS255"/>
          <cell r="DT255"/>
          <cell r="DU255"/>
          <cell r="DV255"/>
          <cell r="DW255"/>
          <cell r="DX255"/>
          <cell r="DY255"/>
          <cell r="DZ255"/>
          <cell r="EA255"/>
          <cell r="EB255"/>
          <cell r="EC255"/>
          <cell r="ED255"/>
          <cell r="EE255"/>
          <cell r="EF255"/>
          <cell r="EG255"/>
          <cell r="EH255"/>
          <cell r="EI255"/>
          <cell r="EJ255"/>
          <cell r="EK255"/>
          <cell r="EL255"/>
          <cell r="EM255"/>
          <cell r="EN255"/>
          <cell r="EO255"/>
          <cell r="EP255"/>
          <cell r="EQ255"/>
          <cell r="ER255"/>
          <cell r="ES255"/>
          <cell r="ET255"/>
          <cell r="EU255"/>
          <cell r="EV255"/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/>
          <cell r="BG256"/>
          <cell r="BH256"/>
          <cell r="BI256"/>
          <cell r="BJ256"/>
          <cell r="BK256"/>
          <cell r="BL256"/>
          <cell r="BM256"/>
          <cell r="BN256"/>
          <cell r="BO256"/>
          <cell r="BP256"/>
          <cell r="BQ256"/>
          <cell r="BR256"/>
          <cell r="BS256"/>
          <cell r="BT256"/>
          <cell r="BU256"/>
          <cell r="BV256"/>
          <cell r="BW256"/>
          <cell r="BX256"/>
          <cell r="BY256"/>
          <cell r="BZ256"/>
          <cell r="CA256"/>
          <cell r="CB256"/>
          <cell r="CC256"/>
          <cell r="CD256"/>
          <cell r="CE256"/>
          <cell r="CF256"/>
          <cell r="CG256"/>
          <cell r="CH256"/>
          <cell r="CI256"/>
          <cell r="CJ256"/>
          <cell r="CK256"/>
          <cell r="CL256"/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/>
          <cell r="DB256"/>
          <cell r="DC256"/>
          <cell r="DD256"/>
          <cell r="DE256"/>
          <cell r="DF256"/>
          <cell r="DG256"/>
          <cell r="DH256"/>
          <cell r="DI256"/>
          <cell r="DJ256"/>
          <cell r="DK256"/>
          <cell r="DL256"/>
          <cell r="DM256"/>
          <cell r="DN256"/>
          <cell r="DO256"/>
          <cell r="DP256"/>
          <cell r="DQ256"/>
          <cell r="DR256"/>
          <cell r="DS256"/>
          <cell r="DT256"/>
          <cell r="DU256"/>
          <cell r="DV256"/>
          <cell r="DW256"/>
          <cell r="DX256"/>
          <cell r="DY256"/>
          <cell r="DZ256"/>
          <cell r="EA256"/>
          <cell r="EB256"/>
          <cell r="EC256"/>
          <cell r="ED256"/>
          <cell r="EE256"/>
          <cell r="EF256"/>
          <cell r="EG256"/>
          <cell r="EH256"/>
          <cell r="EI256"/>
          <cell r="EJ256"/>
          <cell r="EK256"/>
          <cell r="EL256"/>
          <cell r="EM256"/>
          <cell r="EN256"/>
          <cell r="EO256"/>
          <cell r="EP256"/>
          <cell r="EQ256"/>
          <cell r="ER256"/>
          <cell r="ES256"/>
          <cell r="ET256"/>
          <cell r="EU256"/>
          <cell r="EV256"/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/>
          <cell r="BG257"/>
          <cell r="BH257"/>
          <cell r="BI257"/>
          <cell r="BJ257"/>
          <cell r="BK257"/>
          <cell r="BL257"/>
          <cell r="BM257"/>
          <cell r="BN257"/>
          <cell r="BO257"/>
          <cell r="BP257"/>
          <cell r="BQ257"/>
          <cell r="BR257"/>
          <cell r="BS257"/>
          <cell r="BT257"/>
          <cell r="BU257"/>
          <cell r="BV257"/>
          <cell r="BW257"/>
          <cell r="BX257"/>
          <cell r="BY257"/>
          <cell r="BZ257"/>
          <cell r="CA257"/>
          <cell r="CB257"/>
          <cell r="CC257"/>
          <cell r="CD257"/>
          <cell r="CE257"/>
          <cell r="CF257"/>
          <cell r="CG257"/>
          <cell r="CH257"/>
          <cell r="CI257"/>
          <cell r="CJ257"/>
          <cell r="CK257"/>
          <cell r="CL257"/>
          <cell r="CM257"/>
          <cell r="CN257"/>
          <cell r="CO257"/>
          <cell r="CP257"/>
          <cell r="CQ257"/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/>
          <cell r="DD257"/>
          <cell r="DE257"/>
          <cell r="DF257"/>
          <cell r="DG257"/>
          <cell r="DH257"/>
          <cell r="DI257"/>
          <cell r="DJ257"/>
          <cell r="DK257"/>
          <cell r="DL257"/>
          <cell r="DM257"/>
          <cell r="DN257"/>
          <cell r="DO257"/>
          <cell r="DP257"/>
          <cell r="DQ257"/>
          <cell r="DR257"/>
          <cell r="DS257"/>
          <cell r="DT257"/>
          <cell r="DU257"/>
          <cell r="DV257"/>
          <cell r="DW257"/>
          <cell r="DX257"/>
          <cell r="DY257"/>
          <cell r="DZ257"/>
          <cell r="EA257"/>
          <cell r="EB257"/>
          <cell r="EC257"/>
          <cell r="ED257"/>
          <cell r="EE257"/>
          <cell r="EF257"/>
          <cell r="EG257"/>
          <cell r="EH257"/>
          <cell r="EI257"/>
          <cell r="EJ257"/>
          <cell r="EK257"/>
          <cell r="EL257"/>
          <cell r="EM257"/>
          <cell r="EN257"/>
          <cell r="EO257"/>
          <cell r="EP257"/>
          <cell r="EQ257"/>
          <cell r="ER257"/>
          <cell r="ES257"/>
          <cell r="ET257"/>
          <cell r="EU257"/>
          <cell r="EV257"/>
        </row>
        <row r="259">
          <cell r="T259" t="str">
            <v>BUDGET FORECAST</v>
          </cell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/>
          <cell r="BG259"/>
          <cell r="BH259"/>
          <cell r="BI259"/>
          <cell r="BJ259"/>
          <cell r="BK259"/>
          <cell r="BL259"/>
          <cell r="BM259"/>
          <cell r="BN259"/>
          <cell r="BO259"/>
          <cell r="BP259"/>
          <cell r="BQ259"/>
          <cell r="BR259"/>
          <cell r="BS259"/>
          <cell r="BT259"/>
          <cell r="BU259"/>
          <cell r="BV259"/>
          <cell r="BW259"/>
          <cell r="BX259"/>
          <cell r="BY259"/>
          <cell r="BZ259"/>
          <cell r="CA259"/>
          <cell r="CB259"/>
          <cell r="CC259"/>
          <cell r="CD259"/>
          <cell r="CE259"/>
          <cell r="CF259"/>
          <cell r="CG259"/>
          <cell r="CH259"/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/>
          <cell r="CV259"/>
          <cell r="CW259"/>
          <cell r="CX259"/>
          <cell r="CY259"/>
          <cell r="CZ259"/>
          <cell r="DA259"/>
          <cell r="DB259"/>
          <cell r="DC259"/>
          <cell r="DD259"/>
          <cell r="DE259"/>
          <cell r="DF259"/>
          <cell r="DG259"/>
          <cell r="DH259"/>
          <cell r="DI259"/>
          <cell r="DJ259"/>
          <cell r="DK259"/>
          <cell r="DL259"/>
          <cell r="DM259"/>
          <cell r="DN259"/>
          <cell r="DO259"/>
          <cell r="DP259"/>
          <cell r="DQ259"/>
          <cell r="DR259"/>
          <cell r="DS259"/>
          <cell r="DT259"/>
          <cell r="DU259"/>
          <cell r="DV259"/>
          <cell r="DW259"/>
          <cell r="DX259"/>
          <cell r="DY259"/>
          <cell r="DZ259"/>
          <cell r="EA259"/>
          <cell r="EB259"/>
          <cell r="EC259"/>
          <cell r="ED259"/>
          <cell r="EE259"/>
          <cell r="EF259"/>
          <cell r="EG259"/>
          <cell r="EH259"/>
          <cell r="EI259"/>
          <cell r="EJ259"/>
          <cell r="EK259"/>
          <cell r="EL259"/>
          <cell r="EM259"/>
          <cell r="EN259"/>
          <cell r="EO259"/>
          <cell r="EP259"/>
          <cell r="EQ259"/>
          <cell r="ER259"/>
          <cell r="ES259"/>
          <cell r="ET259"/>
          <cell r="EU259"/>
          <cell r="EV259"/>
          <cell r="EW259"/>
          <cell r="EX259"/>
          <cell r="EY259"/>
          <cell r="EZ259"/>
          <cell r="FA259"/>
          <cell r="FB259"/>
          <cell r="FC259"/>
          <cell r="FD259"/>
          <cell r="FE259"/>
          <cell r="FF259"/>
          <cell r="FG259"/>
          <cell r="FH259"/>
          <cell r="FI259"/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/>
          <cell r="BG260"/>
          <cell r="BH260"/>
          <cell r="BI260"/>
          <cell r="BJ260"/>
          <cell r="BK260"/>
          <cell r="BL260"/>
          <cell r="BM260"/>
          <cell r="BN260"/>
          <cell r="BO260"/>
          <cell r="BP260"/>
          <cell r="BQ260"/>
          <cell r="BR260"/>
          <cell r="BS260"/>
          <cell r="BT260"/>
          <cell r="BU260"/>
          <cell r="BV260"/>
          <cell r="BW260"/>
          <cell r="BX260"/>
          <cell r="BY260"/>
          <cell r="BZ260"/>
          <cell r="CA260"/>
          <cell r="CB260"/>
          <cell r="CC260"/>
          <cell r="CD260"/>
          <cell r="CE260"/>
          <cell r="CF260"/>
          <cell r="CG260"/>
          <cell r="CH260"/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/>
          <cell r="CV260"/>
          <cell r="CW260"/>
          <cell r="CX260"/>
          <cell r="CY260"/>
          <cell r="CZ260"/>
          <cell r="DA260"/>
          <cell r="DB260"/>
          <cell r="DC260"/>
          <cell r="DD260"/>
          <cell r="DE260"/>
          <cell r="DF260"/>
          <cell r="DG260"/>
          <cell r="DH260"/>
          <cell r="DI260"/>
          <cell r="DJ260"/>
          <cell r="DK260"/>
          <cell r="DL260"/>
          <cell r="DM260"/>
          <cell r="DN260"/>
          <cell r="DO260"/>
          <cell r="DP260"/>
          <cell r="DQ260"/>
          <cell r="DR260"/>
          <cell r="DS260"/>
          <cell r="DT260"/>
          <cell r="DU260"/>
          <cell r="DV260"/>
          <cell r="DW260"/>
          <cell r="DX260"/>
          <cell r="DY260"/>
          <cell r="DZ260"/>
          <cell r="EA260"/>
          <cell r="EB260"/>
          <cell r="EC260"/>
          <cell r="ED260"/>
          <cell r="EE260"/>
          <cell r="EF260"/>
          <cell r="EG260"/>
          <cell r="EH260"/>
          <cell r="EI260"/>
          <cell r="EJ260"/>
          <cell r="EK260"/>
          <cell r="EL260"/>
          <cell r="EM260"/>
          <cell r="EN260"/>
          <cell r="EO260"/>
          <cell r="EP260"/>
          <cell r="EQ260"/>
          <cell r="ER260"/>
          <cell r="ES260"/>
          <cell r="ET260"/>
          <cell r="EU260"/>
          <cell r="EV260"/>
          <cell r="EW260"/>
          <cell r="EX260"/>
          <cell r="EY260"/>
          <cell r="EZ260"/>
          <cell r="FA260"/>
          <cell r="FB260"/>
          <cell r="FC260"/>
          <cell r="FD260"/>
          <cell r="FE260"/>
          <cell r="FF260"/>
          <cell r="FG260"/>
          <cell r="FH260"/>
          <cell r="FI260"/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/>
          <cell r="BG261"/>
          <cell r="BH261"/>
          <cell r="BI261"/>
          <cell r="BJ261"/>
          <cell r="BK261"/>
          <cell r="BL261"/>
          <cell r="BM261"/>
          <cell r="BN261"/>
          <cell r="BO261"/>
          <cell r="BP261"/>
          <cell r="BQ261"/>
          <cell r="BR261"/>
          <cell r="BS261"/>
          <cell r="BT261"/>
          <cell r="BU261"/>
          <cell r="BV261"/>
          <cell r="BW261"/>
          <cell r="BX261"/>
          <cell r="BY261"/>
          <cell r="BZ261"/>
          <cell r="CA261"/>
          <cell r="CB261"/>
          <cell r="CC261"/>
          <cell r="CD261"/>
          <cell r="CE261"/>
          <cell r="CF261"/>
          <cell r="CG261"/>
          <cell r="CH261"/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/>
          <cell r="CV261"/>
          <cell r="CW261"/>
          <cell r="CX261"/>
          <cell r="CY261"/>
          <cell r="CZ261"/>
          <cell r="DA261"/>
          <cell r="DB261"/>
          <cell r="DC261"/>
          <cell r="DD261"/>
          <cell r="DE261"/>
          <cell r="DF261"/>
          <cell r="DG261"/>
          <cell r="DH261"/>
          <cell r="DI261"/>
          <cell r="DJ261"/>
          <cell r="DK261"/>
          <cell r="DL261"/>
          <cell r="DM261"/>
          <cell r="DN261"/>
          <cell r="DO261"/>
          <cell r="DP261"/>
          <cell r="DQ261"/>
          <cell r="DR261"/>
          <cell r="DS261"/>
          <cell r="DT261"/>
          <cell r="DU261"/>
          <cell r="DV261"/>
          <cell r="DW261"/>
          <cell r="DX261"/>
          <cell r="DY261"/>
          <cell r="DZ261"/>
          <cell r="EA261"/>
          <cell r="EB261"/>
          <cell r="EC261"/>
          <cell r="ED261"/>
          <cell r="EE261"/>
          <cell r="EF261"/>
          <cell r="EG261"/>
          <cell r="EH261"/>
          <cell r="EI261"/>
          <cell r="EJ261"/>
          <cell r="EK261"/>
          <cell r="EL261"/>
          <cell r="EM261"/>
          <cell r="EN261"/>
          <cell r="EO261"/>
          <cell r="EP261"/>
          <cell r="EQ261"/>
          <cell r="ER261"/>
          <cell r="ES261"/>
          <cell r="ET261"/>
          <cell r="EU261"/>
          <cell r="EV261"/>
          <cell r="EW261"/>
          <cell r="EX261"/>
          <cell r="EY261"/>
          <cell r="EZ261"/>
          <cell r="FA261"/>
          <cell r="FB261"/>
          <cell r="FC261"/>
          <cell r="FD261"/>
          <cell r="FE261"/>
          <cell r="FF261"/>
          <cell r="FG261"/>
          <cell r="FH261"/>
          <cell r="FI261"/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/>
          <cell r="BG262"/>
          <cell r="BH262"/>
          <cell r="BI262"/>
          <cell r="BJ262"/>
          <cell r="BK262"/>
          <cell r="BL262"/>
          <cell r="BM262"/>
          <cell r="BN262"/>
          <cell r="BO262"/>
          <cell r="BP262"/>
          <cell r="BQ262"/>
          <cell r="BR262"/>
          <cell r="BS262"/>
          <cell r="BT262"/>
          <cell r="BU262"/>
          <cell r="BV262"/>
          <cell r="BW262"/>
          <cell r="BX262"/>
          <cell r="BY262"/>
          <cell r="BZ262"/>
          <cell r="CA262"/>
          <cell r="CB262"/>
          <cell r="CC262"/>
          <cell r="CD262"/>
          <cell r="CE262"/>
          <cell r="CF262"/>
          <cell r="CG262"/>
          <cell r="CH262"/>
          <cell r="CI262"/>
          <cell r="CJ262"/>
          <cell r="CK262"/>
          <cell r="CL262"/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/>
          <cell r="DB262"/>
          <cell r="DC262"/>
          <cell r="DD262"/>
          <cell r="DE262"/>
          <cell r="DF262"/>
          <cell r="DG262"/>
          <cell r="DH262"/>
          <cell r="DI262"/>
          <cell r="DJ262"/>
          <cell r="DK262"/>
          <cell r="DL262"/>
          <cell r="DM262"/>
          <cell r="DN262"/>
          <cell r="DO262"/>
          <cell r="DP262"/>
          <cell r="DQ262"/>
          <cell r="DR262"/>
          <cell r="DS262"/>
          <cell r="DT262"/>
          <cell r="DU262"/>
          <cell r="DV262"/>
          <cell r="DW262"/>
          <cell r="DX262"/>
          <cell r="DY262"/>
          <cell r="DZ262"/>
          <cell r="EA262"/>
          <cell r="EB262"/>
          <cell r="EC262"/>
          <cell r="ED262"/>
          <cell r="EE262"/>
          <cell r="EF262"/>
          <cell r="EG262"/>
          <cell r="EH262"/>
          <cell r="EI262"/>
          <cell r="EJ262"/>
          <cell r="EK262"/>
          <cell r="EL262"/>
          <cell r="EM262"/>
          <cell r="EN262"/>
          <cell r="EO262"/>
          <cell r="EP262"/>
          <cell r="EQ262"/>
          <cell r="ER262"/>
          <cell r="ES262"/>
          <cell r="ET262"/>
          <cell r="EU262"/>
          <cell r="EV262"/>
          <cell r="EW262"/>
          <cell r="EX262"/>
          <cell r="EY262"/>
          <cell r="EZ262"/>
          <cell r="FA262"/>
          <cell r="FB262"/>
          <cell r="FC262"/>
          <cell r="FD262"/>
          <cell r="FE262"/>
          <cell r="FF262"/>
          <cell r="FG262"/>
          <cell r="FH262"/>
          <cell r="FI262"/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/>
          <cell r="BG263"/>
          <cell r="BH263"/>
          <cell r="BI263"/>
          <cell r="BJ263"/>
          <cell r="BK263"/>
          <cell r="BL263"/>
          <cell r="BM263"/>
          <cell r="BN263"/>
          <cell r="BO263"/>
          <cell r="BP263"/>
          <cell r="BQ263"/>
          <cell r="BR263"/>
          <cell r="BS263"/>
          <cell r="BT263"/>
          <cell r="BU263"/>
          <cell r="BV263"/>
          <cell r="BW263"/>
          <cell r="BX263"/>
          <cell r="BY263"/>
          <cell r="BZ263"/>
          <cell r="CA263"/>
          <cell r="CB263"/>
          <cell r="CC263"/>
          <cell r="CD263"/>
          <cell r="CE263"/>
          <cell r="CF263"/>
          <cell r="CG263"/>
          <cell r="CH263"/>
          <cell r="CI263"/>
          <cell r="CJ263"/>
          <cell r="CK263"/>
          <cell r="CL263"/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/>
          <cell r="DB263"/>
          <cell r="DC263"/>
          <cell r="DD263"/>
          <cell r="DE263"/>
          <cell r="DF263"/>
          <cell r="DG263"/>
          <cell r="DH263"/>
          <cell r="DI263"/>
          <cell r="DJ263"/>
          <cell r="DK263"/>
          <cell r="DL263"/>
          <cell r="DM263"/>
          <cell r="DN263"/>
          <cell r="DO263"/>
          <cell r="DP263"/>
          <cell r="DQ263"/>
          <cell r="DR263"/>
          <cell r="DS263"/>
          <cell r="DT263"/>
          <cell r="DU263"/>
          <cell r="DV263"/>
          <cell r="DW263"/>
          <cell r="DX263"/>
          <cell r="DY263"/>
          <cell r="DZ263"/>
          <cell r="EA263"/>
          <cell r="EB263"/>
          <cell r="EC263"/>
          <cell r="ED263"/>
          <cell r="EE263"/>
          <cell r="EF263"/>
          <cell r="EG263"/>
          <cell r="EH263"/>
          <cell r="EI263"/>
          <cell r="EJ263"/>
          <cell r="EK263"/>
          <cell r="EL263"/>
          <cell r="EM263"/>
          <cell r="EN263"/>
          <cell r="EO263"/>
          <cell r="EP263"/>
          <cell r="EQ263"/>
          <cell r="ER263"/>
          <cell r="ES263"/>
          <cell r="ET263"/>
          <cell r="EU263"/>
          <cell r="EV263"/>
          <cell r="EW263"/>
          <cell r="EX263"/>
          <cell r="EY263"/>
          <cell r="EZ263"/>
          <cell r="FA263"/>
          <cell r="FB263"/>
          <cell r="FC263"/>
          <cell r="FD263"/>
          <cell r="FE263"/>
          <cell r="FF263"/>
          <cell r="FG263"/>
          <cell r="FH263"/>
          <cell r="FI263"/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/>
          <cell r="BG264"/>
          <cell r="BH264"/>
          <cell r="BI264"/>
          <cell r="BJ264"/>
          <cell r="BK264"/>
          <cell r="BL264"/>
          <cell r="BM264"/>
          <cell r="BN264"/>
          <cell r="BO264"/>
          <cell r="BP264"/>
          <cell r="BQ264"/>
          <cell r="BR264"/>
          <cell r="BS264"/>
          <cell r="BT264"/>
          <cell r="BU264"/>
          <cell r="BV264"/>
          <cell r="BW264"/>
          <cell r="BX264"/>
          <cell r="BY264"/>
          <cell r="BZ264"/>
          <cell r="CA264"/>
          <cell r="CB264"/>
          <cell r="CC264"/>
          <cell r="CD264"/>
          <cell r="CE264"/>
          <cell r="CF264"/>
          <cell r="CG264"/>
          <cell r="CH264"/>
          <cell r="CI264"/>
          <cell r="CJ264"/>
          <cell r="CK264"/>
          <cell r="CL264"/>
          <cell r="CM264"/>
          <cell r="CN264"/>
          <cell r="CO264"/>
          <cell r="CP264"/>
          <cell r="CQ264"/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/>
          <cell r="DD264"/>
          <cell r="DE264"/>
          <cell r="DF264"/>
          <cell r="DG264"/>
          <cell r="DH264"/>
          <cell r="DI264"/>
          <cell r="DJ264"/>
          <cell r="DK264"/>
          <cell r="DL264"/>
          <cell r="DM264"/>
          <cell r="DN264"/>
          <cell r="DO264"/>
          <cell r="DP264"/>
          <cell r="DQ264"/>
          <cell r="DR264"/>
          <cell r="DS264"/>
          <cell r="DT264"/>
          <cell r="DU264"/>
          <cell r="DV264"/>
          <cell r="DW264"/>
          <cell r="DX264"/>
          <cell r="DY264"/>
          <cell r="DZ264"/>
          <cell r="EA264"/>
          <cell r="EB264"/>
          <cell r="EC264"/>
          <cell r="ED264"/>
          <cell r="EE264"/>
          <cell r="EF264"/>
          <cell r="EG264"/>
          <cell r="EH264"/>
          <cell r="EI264"/>
          <cell r="EJ264"/>
          <cell r="EK264"/>
          <cell r="EL264"/>
          <cell r="EM264"/>
          <cell r="EN264"/>
          <cell r="EO264"/>
          <cell r="EP264"/>
          <cell r="EQ264"/>
          <cell r="ER264"/>
          <cell r="ES264"/>
          <cell r="ET264"/>
          <cell r="EU264"/>
          <cell r="EV264"/>
          <cell r="EW264"/>
          <cell r="EX264"/>
          <cell r="EY264"/>
          <cell r="EZ264"/>
          <cell r="FA264"/>
          <cell r="FB264"/>
          <cell r="FC264"/>
          <cell r="FD264"/>
          <cell r="FE264"/>
          <cell r="FF264"/>
          <cell r="FG264"/>
          <cell r="FH264"/>
          <cell r="FI264"/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/>
          <cell r="BG265"/>
          <cell r="BH265"/>
          <cell r="BI265"/>
          <cell r="BJ265"/>
          <cell r="BK265"/>
          <cell r="BL265"/>
          <cell r="BM265"/>
          <cell r="BN265"/>
          <cell r="BO265"/>
          <cell r="BP265"/>
          <cell r="BQ265"/>
          <cell r="BR265"/>
          <cell r="BS265"/>
          <cell r="BT265"/>
          <cell r="BU265"/>
          <cell r="BV265"/>
          <cell r="BW265"/>
          <cell r="BX265"/>
          <cell r="BY265"/>
          <cell r="BZ265"/>
          <cell r="CA265"/>
          <cell r="CB265"/>
          <cell r="CC265"/>
          <cell r="CD265"/>
          <cell r="CE265"/>
          <cell r="CF265"/>
          <cell r="CG265"/>
          <cell r="CH265"/>
          <cell r="CI265"/>
          <cell r="CJ265"/>
          <cell r="CK265"/>
          <cell r="CL265"/>
          <cell r="CM265"/>
          <cell r="CN265"/>
          <cell r="CO265"/>
          <cell r="CP265"/>
          <cell r="CQ265"/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/>
          <cell r="DD265"/>
          <cell r="DE265"/>
          <cell r="DF265"/>
          <cell r="DG265"/>
          <cell r="DH265"/>
          <cell r="DI265"/>
          <cell r="DJ265"/>
          <cell r="DK265"/>
          <cell r="DL265"/>
          <cell r="DM265"/>
          <cell r="DN265"/>
          <cell r="DO265"/>
          <cell r="DP265"/>
          <cell r="DQ265"/>
          <cell r="DR265"/>
          <cell r="DS265"/>
          <cell r="DT265"/>
          <cell r="DU265"/>
          <cell r="DV265"/>
          <cell r="DW265"/>
          <cell r="DX265"/>
          <cell r="DY265"/>
          <cell r="DZ265"/>
          <cell r="EA265"/>
          <cell r="EB265"/>
          <cell r="EC265"/>
          <cell r="ED265"/>
          <cell r="EE265"/>
          <cell r="EF265"/>
          <cell r="EG265"/>
          <cell r="EH265"/>
          <cell r="EI265"/>
          <cell r="EJ265"/>
          <cell r="EK265"/>
          <cell r="EL265"/>
          <cell r="EM265"/>
          <cell r="EN265"/>
          <cell r="EO265"/>
          <cell r="EP265"/>
          <cell r="EQ265"/>
          <cell r="ER265"/>
          <cell r="ES265"/>
          <cell r="ET265"/>
          <cell r="EU265"/>
          <cell r="EV265"/>
          <cell r="EW265"/>
          <cell r="EX265"/>
          <cell r="EY265"/>
          <cell r="EZ265"/>
          <cell r="FA265"/>
          <cell r="FB265"/>
          <cell r="FC265"/>
          <cell r="FD265"/>
          <cell r="FE265"/>
          <cell r="FF265"/>
          <cell r="FG265"/>
          <cell r="FH265"/>
          <cell r="FI265"/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  <cell r="CC270"/>
          <cell r="CD270"/>
          <cell r="CE270"/>
          <cell r="CF270"/>
          <cell r="CG270"/>
          <cell r="CH270"/>
          <cell r="CI270"/>
          <cell r="CJ270"/>
          <cell r="CK270"/>
          <cell r="CL270"/>
          <cell r="CM270"/>
          <cell r="CN270"/>
          <cell r="CO270"/>
          <cell r="CP270"/>
          <cell r="CQ270"/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/>
          <cell r="DD270"/>
          <cell r="DE270"/>
          <cell r="DF270"/>
          <cell r="DG270"/>
          <cell r="DH270"/>
          <cell r="DI270"/>
          <cell r="DJ270"/>
          <cell r="DK270"/>
          <cell r="DL270"/>
          <cell r="DM270"/>
          <cell r="DN270"/>
          <cell r="DO270"/>
          <cell r="DP270"/>
          <cell r="DQ270"/>
          <cell r="DR270"/>
          <cell r="DS270"/>
          <cell r="DT270"/>
          <cell r="DU270"/>
          <cell r="DV270"/>
          <cell r="DW270"/>
          <cell r="DX270"/>
          <cell r="DY270"/>
          <cell r="DZ270"/>
          <cell r="EA270"/>
          <cell r="EB270"/>
          <cell r="EC270"/>
          <cell r="ED270"/>
          <cell r="EE270"/>
          <cell r="EF270"/>
          <cell r="EG270"/>
          <cell r="EH270"/>
          <cell r="EI270"/>
          <cell r="EJ270"/>
          <cell r="EK270"/>
          <cell r="EL270"/>
          <cell r="EM270"/>
          <cell r="EN270"/>
          <cell r="EO270"/>
          <cell r="EP270"/>
          <cell r="EQ270"/>
          <cell r="ER270"/>
          <cell r="ES270"/>
          <cell r="ET270"/>
          <cell r="EU270"/>
          <cell r="EV270"/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etter (Fin)"/>
      <sheetName val="Bilanz"/>
      <sheetName val="GuV"/>
      <sheetName val="Monatlicher Umsatz"/>
      <sheetName val="Liquidität"/>
      <sheetName val="Ausgew. stl. Korrekturen"/>
      <sheetName val="Branchenauswertung"/>
      <sheetName val="PARAMETER"/>
      <sheetName val="BRANCHENDATEN"/>
      <sheetName val="DATENHALTUNG"/>
      <sheetName val="__Goal_Metadata"/>
      <sheetName val="Quartalsvergleich"/>
      <sheetName val="Reichweite"/>
      <sheetName val="MLetter (Sal)"/>
      <sheetName val="Q1_Auftragseingang"/>
      <sheetName val="Q2_ Pipeline_ Forecast"/>
      <sheetName val="Enterprise Closings"/>
      <sheetName val="Auftragseing- u. bestand"/>
      <sheetName val="MLetter (RD, OPS, HR)"/>
      <sheetName val="Form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W1" t="str">
            <v>BEONTRA AG</v>
          </cell>
          <cell r="AZ1" t="str">
            <v>März 2013</v>
          </cell>
        </row>
        <row r="2">
          <cell r="AX2" t="str">
            <v>kumuliert
Mrz 2013</v>
          </cell>
          <cell r="AY2" t="str">
            <v>kumuliert
Mrz 2012</v>
          </cell>
        </row>
      </sheetData>
      <sheetData sheetId="8"/>
      <sheetData sheetId="9">
        <row r="2">
          <cell r="AN2">
            <v>413833.91</v>
          </cell>
          <cell r="BW2" t="str">
            <v xml:space="preserve"> Umsatzerlöse</v>
          </cell>
        </row>
        <row r="3">
          <cell r="AN3">
            <v>132100</v>
          </cell>
          <cell r="BW3" t="str">
            <v xml:space="preserve"> Best.Verdg. FE/UE</v>
          </cell>
        </row>
        <row r="4">
          <cell r="AN4">
            <v>154165</v>
          </cell>
          <cell r="BW4" t="str">
            <v xml:space="preserve"> Akt.Eigenleistungen</v>
          </cell>
        </row>
        <row r="6">
          <cell r="AN6">
            <v>700098.91</v>
          </cell>
          <cell r="BV6">
            <v>1051</v>
          </cell>
          <cell r="BW6" t="str">
            <v>Gesamtleistung</v>
          </cell>
        </row>
        <row r="7">
          <cell r="AN7">
            <v>82662.31</v>
          </cell>
          <cell r="BW7" t="str">
            <v xml:space="preserve"> Mat./Wareneinkauf</v>
          </cell>
        </row>
        <row r="9">
          <cell r="AN9">
            <v>617436.6</v>
          </cell>
          <cell r="BW9" t="str">
            <v>Rohertrag</v>
          </cell>
        </row>
        <row r="10">
          <cell r="AN10">
            <v>4252.63</v>
          </cell>
          <cell r="BW10" t="str">
            <v xml:space="preserve"> So. betr. Erlöse</v>
          </cell>
        </row>
        <row r="11">
          <cell r="AN11">
            <v>621689.23</v>
          </cell>
          <cell r="BW11" t="str">
            <v>Betriebl. Rohertrag</v>
          </cell>
        </row>
        <row r="12">
          <cell r="AN12">
            <v>403041.83</v>
          </cell>
          <cell r="BW12" t="str">
            <v xml:space="preserve"> Personalkosten</v>
          </cell>
        </row>
        <row r="13">
          <cell r="AN13">
            <v>35137.86</v>
          </cell>
          <cell r="BW13" t="str">
            <v xml:space="preserve"> Raumkosten</v>
          </cell>
        </row>
        <row r="14">
          <cell r="AN14">
            <v>-101</v>
          </cell>
          <cell r="BW14" t="str">
            <v xml:space="preserve"> Betriebl. Steuern</v>
          </cell>
        </row>
        <row r="15">
          <cell r="AN15">
            <v>7433.67</v>
          </cell>
          <cell r="BW15" t="str">
            <v xml:space="preserve"> Versich./Beiträge</v>
          </cell>
        </row>
        <row r="16">
          <cell r="AN16">
            <v>0</v>
          </cell>
          <cell r="BW16" t="str">
            <v xml:space="preserve"> Besondere Kosten</v>
          </cell>
        </row>
        <row r="17">
          <cell r="AN17">
            <v>7590</v>
          </cell>
          <cell r="BW17" t="str">
            <v xml:space="preserve"> Kfz-Kosten (o. St.)</v>
          </cell>
        </row>
        <row r="18">
          <cell r="AN18">
            <v>57663.03</v>
          </cell>
          <cell r="BW18" t="str">
            <v xml:space="preserve"> Werbe-/Reisekosten</v>
          </cell>
        </row>
        <row r="19">
          <cell r="AN19">
            <v>0</v>
          </cell>
          <cell r="BW19" t="str">
            <v xml:space="preserve"> Kosten Warenabgabe</v>
          </cell>
        </row>
        <row r="20">
          <cell r="AN20">
            <v>135806.35</v>
          </cell>
          <cell r="BW20" t="str">
            <v xml:space="preserve"> Abschreibungen</v>
          </cell>
        </row>
        <row r="21">
          <cell r="AN21">
            <v>3411.98</v>
          </cell>
          <cell r="BW21" t="str">
            <v xml:space="preserve"> Reparatur/Instandh.</v>
          </cell>
        </row>
        <row r="22">
          <cell r="AN22">
            <v>49006.66</v>
          </cell>
          <cell r="BW22" t="str">
            <v xml:space="preserve"> Sonstige Kosten</v>
          </cell>
        </row>
        <row r="23">
          <cell r="AN23">
            <v>698990.38</v>
          </cell>
          <cell r="BW23" t="str">
            <v>Gesamtkosten</v>
          </cell>
        </row>
        <row r="24">
          <cell r="AN24">
            <v>-77301.149999999994</v>
          </cell>
          <cell r="BW24" t="str">
            <v>Betriebsergebnis</v>
          </cell>
        </row>
        <row r="25">
          <cell r="AN25">
            <v>55912.77</v>
          </cell>
          <cell r="BW25" t="str">
            <v xml:space="preserve">  Zinsaufwand</v>
          </cell>
        </row>
        <row r="26">
          <cell r="AN26">
            <v>0</v>
          </cell>
          <cell r="BW26" t="str">
            <v xml:space="preserve">  Sonst. neutr. Aufw</v>
          </cell>
        </row>
        <row r="27">
          <cell r="AN27">
            <v>55912.77</v>
          </cell>
          <cell r="BW27" t="str">
            <v xml:space="preserve"> Neutraler Aufwand</v>
          </cell>
        </row>
        <row r="28">
          <cell r="AN28">
            <v>45.35</v>
          </cell>
          <cell r="BW28" t="str">
            <v xml:space="preserve">  Zinserträge</v>
          </cell>
        </row>
        <row r="29">
          <cell r="AN29">
            <v>894.73</v>
          </cell>
          <cell r="BW29" t="str">
            <v xml:space="preserve">  Sonst. neutr. Ertr</v>
          </cell>
        </row>
        <row r="30">
          <cell r="AN30">
            <v>0</v>
          </cell>
          <cell r="BW30" t="str">
            <v xml:space="preserve">  Verr. kalk. Kosten</v>
          </cell>
        </row>
        <row r="31">
          <cell r="AN31">
            <v>940.08</v>
          </cell>
          <cell r="BW31" t="str">
            <v xml:space="preserve"> Neutraler Ertrag</v>
          </cell>
        </row>
        <row r="32">
          <cell r="AN32">
            <v>0</v>
          </cell>
          <cell r="BW32" t="str">
            <v xml:space="preserve"> Kontenkl. unbesetzt</v>
          </cell>
        </row>
        <row r="33">
          <cell r="AN33">
            <v>-132273.84</v>
          </cell>
          <cell r="BW33" t="str">
            <v>Ergebnis vor Steuern</v>
          </cell>
        </row>
        <row r="34">
          <cell r="AN34">
            <v>11.96</v>
          </cell>
          <cell r="BW34" t="str">
            <v xml:space="preserve"> Steuern Eink.u.Ertr</v>
          </cell>
        </row>
        <row r="35">
          <cell r="AB35">
            <v>18205.560000000001</v>
          </cell>
          <cell r="AN35">
            <v>-132285.79999999999</v>
          </cell>
          <cell r="BW35" t="str">
            <v>Vorläufiges Ergebnis</v>
          </cell>
        </row>
        <row r="37">
          <cell r="AB37">
            <v>0</v>
          </cell>
          <cell r="AN37">
            <v>0</v>
          </cell>
          <cell r="BW37" t="str">
            <v>= Einz.EK-Zuführung</v>
          </cell>
        </row>
        <row r="38">
          <cell r="AB38">
            <v>0</v>
          </cell>
          <cell r="AN38">
            <v>0</v>
          </cell>
          <cell r="BW38" t="str">
            <v>= Ausz.Untern.Eigner</v>
          </cell>
        </row>
        <row r="39">
          <cell r="AB39">
            <v>1163856.75</v>
          </cell>
          <cell r="AN39">
            <v>1148739.76</v>
          </cell>
          <cell r="BW39" t="str">
            <v xml:space="preserve">  Einz.Kunden</v>
          </cell>
        </row>
        <row r="40">
          <cell r="AB40">
            <v>395530.99</v>
          </cell>
          <cell r="AN40">
            <v>373559.32</v>
          </cell>
          <cell r="BW40" t="str">
            <v>- Ausz.Lieferanten</v>
          </cell>
        </row>
        <row r="41">
          <cell r="AB41">
            <v>320513.15000000002</v>
          </cell>
          <cell r="AN41">
            <v>438489.55</v>
          </cell>
          <cell r="BW41" t="str">
            <v>- Ausz.Beschäftigte</v>
          </cell>
        </row>
        <row r="42">
          <cell r="AB42">
            <v>10745.71</v>
          </cell>
          <cell r="AN42">
            <v>1118.29</v>
          </cell>
          <cell r="BW42" t="str">
            <v>+ Sonst.Einzahlungen</v>
          </cell>
        </row>
        <row r="43">
          <cell r="AB43">
            <v>74917.490000000005</v>
          </cell>
          <cell r="AN43">
            <v>108344.33</v>
          </cell>
          <cell r="BW43" t="str">
            <v>- Sonst.Auszahlungen</v>
          </cell>
        </row>
        <row r="44">
          <cell r="AB44">
            <v>0</v>
          </cell>
          <cell r="AN44">
            <v>0</v>
          </cell>
          <cell r="BW44" t="str">
            <v>+/- Außerord.Posten</v>
          </cell>
        </row>
        <row r="45">
          <cell r="AB45">
            <v>383640.83</v>
          </cell>
          <cell r="AN45">
            <v>229464.85</v>
          </cell>
        </row>
        <row r="46">
          <cell r="AB46">
            <v>100</v>
          </cell>
          <cell r="AN46">
            <v>0</v>
          </cell>
          <cell r="BW46" t="str">
            <v xml:space="preserve">  Einz.SAV-Verkauf</v>
          </cell>
        </row>
        <row r="47">
          <cell r="AB47">
            <v>21254.95</v>
          </cell>
          <cell r="AN47">
            <v>8984.25</v>
          </cell>
          <cell r="BW47" t="str">
            <v>- Ausz.SAV-Invest.</v>
          </cell>
        </row>
        <row r="48">
          <cell r="AB48">
            <v>0</v>
          </cell>
          <cell r="AN48">
            <v>0</v>
          </cell>
          <cell r="BW48" t="str">
            <v>+ Einz.Immat.Verm.</v>
          </cell>
        </row>
        <row r="49">
          <cell r="AB49">
            <v>0</v>
          </cell>
          <cell r="AN49">
            <v>0</v>
          </cell>
          <cell r="BW49" t="str">
            <v>- Ausz.Immat.Verm.</v>
          </cell>
        </row>
        <row r="50">
          <cell r="AB50">
            <v>0</v>
          </cell>
          <cell r="AN50">
            <v>0</v>
          </cell>
          <cell r="BW50" t="str">
            <v>+ Einz.FAV-Verkauf</v>
          </cell>
        </row>
        <row r="51">
          <cell r="AB51">
            <v>0</v>
          </cell>
          <cell r="AN51">
            <v>0</v>
          </cell>
          <cell r="BW51" t="str">
            <v>- Ausz.FAV-Invest.</v>
          </cell>
        </row>
        <row r="52">
          <cell r="AB52">
            <v>0</v>
          </cell>
          <cell r="AN52">
            <v>0</v>
          </cell>
          <cell r="BW52" t="str">
            <v>+ Einz.kfr.Fin.Disp.</v>
          </cell>
        </row>
        <row r="53">
          <cell r="AB53">
            <v>0</v>
          </cell>
          <cell r="AN53">
            <v>0</v>
          </cell>
          <cell r="BW53" t="str">
            <v>- Ausz.kfr.Fin.Disp.</v>
          </cell>
        </row>
        <row r="54">
          <cell r="AB54">
            <v>-21154.95</v>
          </cell>
          <cell r="AN54">
            <v>-8984.25</v>
          </cell>
        </row>
        <row r="55">
          <cell r="AB55">
            <v>0</v>
          </cell>
          <cell r="AN55">
            <v>0</v>
          </cell>
          <cell r="BW55" t="str">
            <v>+ Einz.Anleihen/Kred</v>
          </cell>
        </row>
        <row r="56">
          <cell r="AB56">
            <v>-10045.620000000001</v>
          </cell>
          <cell r="AN56">
            <v>-12273.34</v>
          </cell>
          <cell r="BW56" t="str">
            <v>- Ausz.Anleihen/Kred</v>
          </cell>
        </row>
        <row r="57">
          <cell r="AB57">
            <v>10045.620000000001</v>
          </cell>
          <cell r="AN57">
            <v>12273.34</v>
          </cell>
        </row>
        <row r="58">
          <cell r="AB58">
            <v>374886.42</v>
          </cell>
          <cell r="AN58">
            <v>210210.96</v>
          </cell>
        </row>
        <row r="59">
          <cell r="AB59">
            <v>372531.5</v>
          </cell>
          <cell r="AN59">
            <v>232753.94</v>
          </cell>
          <cell r="BW59" t="str">
            <v xml:space="preserve">  Veränderungen</v>
          </cell>
        </row>
        <row r="60">
          <cell r="AB60">
            <v>747417.92</v>
          </cell>
          <cell r="AN60">
            <v>442964.9</v>
          </cell>
        </row>
        <row r="74">
          <cell r="AB74">
            <v>648515.38</v>
          </cell>
          <cell r="AN74">
            <v>642257.25</v>
          </cell>
        </row>
        <row r="75">
          <cell r="AB75">
            <v>124741.71</v>
          </cell>
          <cell r="AN75">
            <v>107231.38</v>
          </cell>
        </row>
      </sheetData>
      <sheetData sheetId="10"/>
      <sheetData sheetId="11"/>
      <sheetData sheetId="12"/>
      <sheetData sheetId="13"/>
      <sheetData sheetId="14"/>
      <sheetData sheetId="15">
        <row r="25">
          <cell r="H25">
            <v>1568533</v>
          </cell>
        </row>
      </sheetData>
      <sheetData sheetId="16">
        <row r="3">
          <cell r="E3" t="str">
            <v>Q4 2011</v>
          </cell>
        </row>
      </sheetData>
      <sheetData sheetId="17"/>
      <sheetData sheetId="18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"/>
      <sheetName val="Assumptions"/>
      <sheetName val="Revnue"/>
      <sheetName val="5 Year"/>
      <sheetName val="5 YearHC"/>
      <sheetName val="5 Year REV DAYS"/>
      <sheetName val="NET_AR_PLAN Type"/>
      <sheetName val="RunRate_RevDays"/>
      <sheetName val="rEV_dAY_valueS"/>
      <sheetName val="REV_Day_Calc"/>
      <sheetName val="Revenue"/>
      <sheetName val="Known_Net_AR"/>
      <sheetName val="4CAST"/>
      <sheetName val="1601 Detail information"/>
      <sheetName val="Contract"/>
      <sheetName val="5_Year"/>
      <sheetName val="5_YearHC"/>
      <sheetName val="5_Year_REV_DAYS"/>
      <sheetName val="NET_AR_PLAN_Type"/>
      <sheetName val="1601_Detail_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databox"/>
      <sheetName val="Link"/>
      <sheetName val="For Report"/>
      <sheetName val="Q-Breakdown"/>
      <sheetName val="Balance Sheet"/>
      <sheetName val="RRC Consolidated Analyst"/>
      <sheetName val="Hedging Analysis - Gas"/>
      <sheetName val="Hedge Analysis- Oil"/>
      <sheetName val="Projects"/>
      <sheetName val="Graphs"/>
      <sheetName val="LSP Valuation"/>
      <sheetName val="Stock Price"/>
      <sheetName val="Appalachia"/>
      <sheetName val="Sensitivity Analysis"/>
      <sheetName val="AccrualSummary"/>
      <sheetName val="CIGLInput"/>
      <sheetName val="PAInput"/>
      <sheetName val="ic"/>
      <sheetName val="1601Period 4 Fy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cashflowdata"/>
      <sheetName val="Equity Balances"/>
      <sheetName val="Summary"/>
      <sheetName val="1510"/>
      <sheetName val="Considerations"/>
      <sheetName val="restated tecsi and danet"/>
      <sheetName val="Sheet6"/>
      <sheetName val="tieoutsheetinvestmen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ccrualSummary"/>
      <sheetName val="CIGLInput"/>
      <sheetName val="PAInput"/>
      <sheetName val="RD"/>
      <sheetName val="Submit"/>
      <sheetName val="1601_Detail_information"/>
      <sheetName val="Equity_Balances"/>
      <sheetName val="restated_tecsi_and_danet"/>
      <sheetName val="4THQ_COLL"/>
      <sheetName val="Pricing"/>
      <sheetName val="Form19"/>
      <sheetName val="RATETEMP"/>
      <sheetName val="Control Panel"/>
      <sheetName val="Roll-Up"/>
      <sheetName val="Main"/>
      <sheetName val="Div 5037"/>
      <sheetName val="Div 6173"/>
      <sheetName val="Div 6280"/>
      <sheetName val="CP Inventory Transfers"/>
      <sheetName val="CP Labor Detail"/>
      <sheetName val="FP&amp;A Notes"/>
      <sheetName val="ACQ397SM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  <sheetName val="SUM"/>
      <sheetName val="Cash"/>
      <sheetName val="Footnotes"/>
      <sheetName val="shtLookup"/>
      <sheetName val="MFG Capital"/>
      <sheetName val="Deltek-Upload"/>
      <sheetName val="E-YTD"/>
      <sheetName val="assumptions"/>
      <sheetName val="2005"/>
      <sheetName val="A4.3d- 6mth ave"/>
      <sheetName val="LONG PUTS"/>
      <sheetName val="Dalton"/>
      <sheetName val="Bloomberg Comp"/>
      <sheetName val="Share Price Data"/>
      <sheetName val="DIVPEP II - US$"/>
      <sheetName val="Q1 2013 Admin Fee"/>
      <sheetName val="Sheet1"/>
      <sheetName val="Form5A"/>
      <sheetName val="DivInp"/>
      <sheetName val="UniqueInp"/>
      <sheetName val="Form1"/>
      <sheetName val="Form6"/>
      <sheetName val="Form8"/>
      <sheetName val="Form3"/>
      <sheetName val="Form7"/>
      <sheetName val="Form4"/>
      <sheetName val="Form9"/>
      <sheetName val="Form5"/>
      <sheetName val="Form10"/>
      <sheetName val="RevCalc"/>
      <sheetName val="ProvRates"/>
      <sheetName val="l&amp;b F"/>
      <sheetName val="1601_Detail_information1"/>
      <sheetName val="FP&amp;A_Notes"/>
      <sheetName val="Equity_Balances1"/>
      <sheetName val="restated_tecsi_and_danet1"/>
      <sheetName val="Control_Panel"/>
      <sheetName val="Div_5037"/>
      <sheetName val="Div_6173"/>
      <sheetName val="Div_6280"/>
      <sheetName val="CP_Inventory_Transfers"/>
      <sheetName val="CP_Labor_Detail"/>
      <sheetName val="1601Period 3 Fy98"/>
      <sheetName val="Drop Down Options"/>
      <sheetName val="Salary Comparison"/>
      <sheetName val="ic"/>
      <sheetName val="W-9A|Income Tax"/>
      <sheetName val="Welcome"/>
      <sheetName val="lookup"/>
      <sheetName val="CP PMO Detail"/>
      <sheetName val="Transfers In"/>
      <sheetName val="Company Data"/>
      <sheetName val="WBS"/>
      <sheetName val="Dates"/>
      <sheetName val="MASTER"/>
      <sheetName val="L3 Harris mapped accounts"/>
      <sheetName val="FCF Proxy"/>
      <sheetName val="1601period 4 fy98"/>
      <sheetName val="sum of fdc"/>
    </sheetNames>
    <sheetDataSet>
      <sheetData sheetId="0" refreshError="1">
        <row r="12">
          <cell r="B12">
            <v>0.49</v>
          </cell>
        </row>
        <row r="98">
          <cell r="H98">
            <v>797321</v>
          </cell>
        </row>
        <row r="99">
          <cell r="H99">
            <v>219401.51</v>
          </cell>
        </row>
        <row r="100">
          <cell r="H100">
            <v>156335.5</v>
          </cell>
        </row>
        <row r="101">
          <cell r="H101">
            <v>190432.66</v>
          </cell>
        </row>
        <row r="102">
          <cell r="H102">
            <v>35239.199999999997</v>
          </cell>
        </row>
        <row r="103">
          <cell r="H103">
            <v>362564</v>
          </cell>
        </row>
        <row r="104">
          <cell r="H104">
            <v>-200146</v>
          </cell>
        </row>
        <row r="105">
          <cell r="H105">
            <v>-735739</v>
          </cell>
        </row>
        <row r="106">
          <cell r="H106">
            <v>-223505</v>
          </cell>
        </row>
        <row r="107">
          <cell r="H107">
            <v>-93752</v>
          </cell>
        </row>
        <row r="108">
          <cell r="H108">
            <v>-409310.51</v>
          </cell>
        </row>
        <row r="109">
          <cell r="H109">
            <v>37050.519999999997</v>
          </cell>
        </row>
        <row r="110">
          <cell r="H110">
            <v>-135891.88</v>
          </cell>
        </row>
        <row r="113">
          <cell r="H113">
            <v>105000</v>
          </cell>
        </row>
        <row r="114">
          <cell r="H114">
            <v>134000</v>
          </cell>
        </row>
        <row r="115">
          <cell r="H115">
            <v>146250</v>
          </cell>
        </row>
        <row r="119">
          <cell r="H119">
            <v>133378</v>
          </cell>
        </row>
        <row r="123">
          <cell r="H123">
            <v>112500</v>
          </cell>
        </row>
        <row r="127">
          <cell r="H127">
            <v>250000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2">
          <cell r="B12">
            <v>0.49</v>
          </cell>
        </row>
      </sheetData>
      <sheetData sheetId="85">
        <row r="12">
          <cell r="B12">
            <v>0.49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1 - Income Statement"/>
      <sheetName val="A2 - Balance Sheet"/>
      <sheetName val="B1 - Investment Rollforward"/>
      <sheetName val="B2 - Sales of Investments"/>
      <sheetName val="B3 - Unrealized Gain (Loss)"/>
      <sheetName val="D - Stock Loan Receivables"/>
      <sheetName val="E - Fixed Assets Roll"/>
      <sheetName val="F - Goodwill &amp; Intangible Roll"/>
      <sheetName val="G - Due Parent Recon."/>
      <sheetName val="M - Debt and Leases Roll"/>
      <sheetName val="N - Equity rollforward"/>
      <sheetName val="P - Reserve Change"/>
      <sheetName val="S - YTD Labor Cost Summary"/>
      <sheetName val="X1 Reserve Schedule"/>
      <sheetName val="X2 - Fixed Assets Cutoff"/>
      <sheetName val="X3 - Unbilled Receivables"/>
      <sheetName val="X4 - Related Party Transaction"/>
      <sheetName val="CPFAB CONSOLIDATED"/>
      <sheetName val="Amortization"/>
      <sheetName val="IRR"/>
      <sheetName val="Sheet2"/>
      <sheetName val="Data"/>
      <sheetName val=" SI &amp; OU"/>
      <sheetName val="financial template"/>
      <sheetName val="new node"/>
      <sheetName val="SUMMARY"/>
      <sheetName val="financial%20template.xls"/>
      <sheetName val="Chart 2"/>
      <sheetName val="ic"/>
      <sheetName val="Assumptions"/>
      <sheetName val="Federal Input Sheet"/>
      <sheetName val="4AIG client entity-DublinPortia"/>
      <sheetName val="Defined names"/>
      <sheetName val="Core Allocation"/>
      <sheetName val="HSA"/>
      <sheetName val="Options"/>
      <sheetName val="Dalton"/>
      <sheetName val="1601 Detail information"/>
      <sheetName val="Currency"/>
      <sheetName val="Earnings Model"/>
      <sheetName val="Sensitivity Driver"/>
      <sheetName val="Loan Data"/>
      <sheetName val="Loan Data (2)"/>
      <sheetName val="shtLookup"/>
      <sheetName val="Tax basis"/>
      <sheetName val="P-1old"/>
      <sheetName val="Tax Est. Alloc. (YR END)"/>
      <sheetName val="Model (2)"/>
      <sheetName val="430"/>
      <sheetName val="RISHOLD"/>
      <sheetName val="Database"/>
      <sheetName val="Inputs"/>
      <sheetName val="ALLOCATION SUMMARY"/>
      <sheetName val="Master List"/>
      <sheetName val="Legend"/>
      <sheetName val="Shareholders' Equity"/>
      <sheetName val="TRANSACTION"/>
      <sheetName val="DepartmentOwnerMap"/>
      <sheetName val="Location look up"/>
      <sheetName val="A1_-_Income_Statement"/>
      <sheetName val="A2_-_Balance_Sheet"/>
      <sheetName val="B1_-_Investment_Rollforward"/>
      <sheetName val="B2_-_Sales_of_Investments"/>
      <sheetName val="B3_-_Unrealized_Gain_(Loss)"/>
      <sheetName val="D_-_Stock_Loan_Receivables"/>
      <sheetName val="E_-_Fixed_Assets_Roll"/>
      <sheetName val="F_-_Goodwill_&amp;_Intangible_Roll"/>
      <sheetName val="G_-_Due_Parent_Recon_"/>
      <sheetName val="M_-_Debt_and_Leases_Roll"/>
      <sheetName val="N_-_Equity_rollforward"/>
      <sheetName val="P_-_Reserve_Change"/>
      <sheetName val="S_-_YTD_Labor_Cost_Summary"/>
      <sheetName val="X1_Reserve_Schedule"/>
      <sheetName val="X2_-_Fixed_Assets_Cutoff"/>
      <sheetName val="X3_-_Unbilled_Receivables"/>
      <sheetName val="X4_-_Related_Party_Transaction"/>
      <sheetName val="Federal_Input_Sheet"/>
      <sheetName val="4AIG_client_entity-DublinPortia"/>
      <sheetName val="Defined_names"/>
      <sheetName val="Core_Allocation"/>
      <sheetName val="1601_Detail_information"/>
      <sheetName val="Earnings_Model"/>
      <sheetName val="Sensitivity_Driver"/>
      <sheetName val="Loan_Data"/>
      <sheetName val="Loan_Data_(2)"/>
      <sheetName val="Tax_basis"/>
      <sheetName val="Tax_Est__Alloc__(YR_END)"/>
      <sheetName val="Model_(2)"/>
      <sheetName val="ALLOCATION_SUMMARY"/>
      <sheetName val="Master_List"/>
      <sheetName val="financial_template"/>
      <sheetName val="Shareholders'_Equity"/>
      <sheetName val="Location_look_up"/>
      <sheetName val="Financials"/>
      <sheetName val="Labels"/>
      <sheetName val="List"/>
      <sheetName val="CSD LineDetail"/>
      <sheetName val="FY01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of gl posting 1-4"/>
      <sheetName val="TRIAL BALANCE pERIOD4 fY98"/>
      <sheetName val="1510period 4FY98"/>
      <sheetName val="1601Period 4 Fy98"/>
      <sheetName val="Equity Balances"/>
      <sheetName val="csvgl1514"/>
      <sheetName val="saitdata"/>
      <sheetName val="16XXP3Data"/>
      <sheetName val="16XX Rollforward"/>
      <sheetName val="Intangibles  P3FY01"/>
      <sheetName val="Intangibles Additional Detail"/>
      <sheetName val="gl detail P3"/>
      <sheetName val="TrialbalanceP3"/>
      <sheetName val="reconcile 2813 - 2517"/>
      <sheetName val="1107 roll forward"/>
      <sheetName val="Telcordia IntangiblesP10"/>
      <sheetName val="InvestmentSummary"/>
      <sheetName val="cashflow - acquisitions"/>
      <sheetName val="cash flow - divestitures"/>
      <sheetName val="1510 Rollforward"/>
      <sheetName val="16XX Quarterly Rollforward"/>
      <sheetName val="ToC"/>
      <sheetName val="Offline investments"/>
      <sheetName val="PBC"/>
      <sheetName val="1601 Detail information"/>
      <sheetName val="On_Line"/>
      <sheetName val="16XXP6Data"/>
      <sheetName val="GW_Intangibles P6FY03"/>
      <sheetName val="YTD Goodwill Detail Co. 9"/>
      <sheetName val="YTD Intangibles Co.9"/>
      <sheetName val="YTD Goodwill Detail Group"/>
      <sheetName val="YTD Intangibles Group"/>
      <sheetName val="Gl detail P6 FY03"/>
      <sheetName val="Trialbalance P6 FY03"/>
      <sheetName val="2517 detail"/>
      <sheetName val="2812 detail"/>
      <sheetName val="cost_sum"/>
      <sheetName val="csc_sch(5)"/>
      <sheetName val="Co1 Budgets"/>
      <sheetName val="Calculations"/>
      <sheetName val="Drop Down"/>
      <sheetName val="Roll-Up"/>
      <sheetName val="RD"/>
      <sheetName val="Main"/>
      <sheetName val="Sheet2"/>
      <sheetName val="aetna med"/>
      <sheetName val="Menu Items"/>
      <sheetName val="Max Rate"/>
      <sheetName val="Look-Up Tables"/>
      <sheetName val="Labor Cat"/>
      <sheetName val="Subk Quotes"/>
      <sheetName val="Lists"/>
      <sheetName val="LOOKUPS"/>
      <sheetName val="Ranges"/>
      <sheetName val="PLC"/>
      <sheetName val="RiskFactors"/>
      <sheetName val="MOBIS"/>
      <sheetName val="EAGLE II LC's"/>
      <sheetName val="Drop Down List"/>
      <sheetName val="WOlist"/>
      <sheetName val="ODCtype"/>
      <sheetName val="Companies"/>
      <sheetName val="DROP DOWNS"/>
      <sheetName val="detail_of_gl_posting_1-4"/>
      <sheetName val="TRIAL_BALANCE_pERIOD4_fY98"/>
      <sheetName val="1510period_4FY98"/>
      <sheetName val="1601Period_4_Fy98"/>
      <sheetName val="Equity_Balances"/>
      <sheetName val="16XX_Rollforward"/>
      <sheetName val="Intangibles__P3FY01"/>
      <sheetName val="Intangibles_Additional_Detail"/>
      <sheetName val="gl_detail_P3"/>
      <sheetName val="reconcile_2813_-_2517"/>
      <sheetName val="1107_roll_forward"/>
      <sheetName val="Telcordia_IntangiblesP10"/>
      <sheetName val="cashflow_-_acquisitions"/>
      <sheetName val="cash_flow_-_divestitures"/>
      <sheetName val="1510_Rollforward"/>
      <sheetName val="16XX_Quarterly_Rollforward"/>
      <sheetName val="Offline_investments"/>
      <sheetName val="GW_Intangibles_P6FY03"/>
      <sheetName val="YTD_Goodwill_Detail_Co__9"/>
      <sheetName val="YTD_Intangibles_Co_9"/>
      <sheetName val="YTD_Goodwill_Detail_Group"/>
      <sheetName val="YTD_Intangibles_Group"/>
      <sheetName val="Gl_detail_P6_FY03"/>
      <sheetName val="Trialbalance_P6_FY03"/>
      <sheetName val="2517_detail"/>
      <sheetName val="2812_detail"/>
      <sheetName val="1601_Detail_information"/>
      <sheetName val="Co1_Budgets"/>
      <sheetName val="Drop_Down"/>
      <sheetName val="aetna_med"/>
      <sheetName val="Menu_Items"/>
      <sheetName val="Max_Rate"/>
      <sheetName val="Look-Up_Tables"/>
      <sheetName val="Labor_Cat"/>
      <sheetName val="Subk_Quotes"/>
      <sheetName val="Data"/>
      <sheetName val="LCBR"/>
      <sheetName val="RQT Report"/>
      <sheetName val="EAGLE_II_LC's"/>
      <sheetName val="Roster"/>
      <sheetName val="Data Validation Lists"/>
      <sheetName val="Labor Category"/>
      <sheetName val="Resources"/>
      <sheetName val="SUB NAME"/>
      <sheetName val="BID INFO"/>
      <sheetName val="Menus"/>
      <sheetName val="BOE References"/>
      <sheetName val="RQT Input"/>
      <sheetName val="Rate Card Input"/>
      <sheetName val="Pricing Outline"/>
      <sheetName val="Master Rate Card"/>
      <sheetName val="Geo Lookup"/>
      <sheetName val="Alliant Mapped Labor Rates"/>
      <sheetName val="Productive WorkYear Calculation"/>
      <sheetName val="Sheet1"/>
      <sheetName val="Rates"/>
      <sheetName val="Template"/>
      <sheetName val="Info"/>
      <sheetName val="Staff Details"/>
      <sheetName val="Proposal Data"/>
      <sheetName val="TM_Base"/>
      <sheetName val="BOE-WBS X.X.X"/>
      <sheetName val="Instructions"/>
      <sheetName val="Tasks"/>
      <sheetName val="Job Code Taxonomy"/>
      <sheetName val=" "/>
      <sheetName val="Lookup"/>
      <sheetName val="LCAT to RFPCAT Map"/>
      <sheetName val="Sheet3"/>
      <sheetName val="Tables"/>
      <sheetName val="Ad Hoc"/>
      <sheetName val="MDS Sup"/>
      <sheetName val="SUMMARY TRIAL BALANCE"/>
      <sheetName val="BOE-WBS 1.1"/>
      <sheetName val="Drop_Down_List"/>
      <sheetName val="Employee Lookup"/>
      <sheetName val="EID"/>
      <sheetName val="Fringe"/>
      <sheetName val="2018 OVH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ETR Data"/>
      <sheetName val="Stock Chart"/>
      <sheetName val="JE10310X"/>
      <sheetName val="BGNV02"/>
      <sheetName val="Waterfall"/>
      <sheetName val="pitch"/>
      <sheetName val="4. CARS upload"/>
      <sheetName val="Q3 - GECF"/>
      <sheetName val="Liabilities Assumptions"/>
      <sheetName val="Business Summary Reports"/>
      <sheetName val="Economic Inputs"/>
      <sheetName val="Borrowing Base"/>
      <sheetName val="Avg Eqty"/>
      <sheetName val="ACCT REC"/>
      <sheetName val="Potential DTV matches"/>
      <sheetName val="P&amp;L S1"/>
      <sheetName val="P&amp;L S2"/>
      <sheetName val="Acquisition Mgmt Rev 1"/>
      <sheetName val="Acquisition Mgmt Rev 2"/>
      <sheetName val="Acqusition NI Walk"/>
      <sheetName val="Acquisition Qtr Pack 1"/>
      <sheetName val="Acquisition Qtr Pack 2"/>
      <sheetName val="BS"/>
      <sheetName val="BS Adj"/>
      <sheetName val="BS LY"/>
      <sheetName val="BS LY Adj"/>
      <sheetName val="BS OP"/>
      <sheetName val="BS OP Adj"/>
      <sheetName val="Europe Qtr Pack 1"/>
      <sheetName val="ECLG Mgmt Rev 1"/>
      <sheetName val="ECLG Mgmt Rev 2"/>
      <sheetName val="ECLG NI Walk"/>
      <sheetName val="ECLG Qtr Pack 1"/>
      <sheetName val="ECLG Qtr Pack 2"/>
      <sheetName val="Enabling Mgmt Rev 1"/>
      <sheetName val="Enabling Mgmt Rev 2"/>
      <sheetName val="Enabling NI Walk"/>
      <sheetName val="Enabling Qtr Pack 1"/>
      <sheetName val="Enabling Qtr Pack 2"/>
      <sheetName val="Europe Mgmt Rev 1"/>
      <sheetName val="Europe Mgmt Rev 2"/>
      <sheetName val="Europe Mgmt Rev 3"/>
      <sheetName val="Europe Mgmt Rev 4"/>
      <sheetName val="Europe NI Walk"/>
      <sheetName val="Europe NI Walk (2)"/>
      <sheetName val="Consolidated Qtr Pack 2"/>
      <sheetName val="OP Stretch"/>
      <sheetName val="France NI Walk"/>
      <sheetName val="France Qtr Pack 1"/>
      <sheetName val="France Qtr Pack 2"/>
      <sheetName val="Germany Mgmt Rev 1"/>
      <sheetName val="Germany Mgmt Rev 2"/>
      <sheetName val="Germany NI Walk"/>
      <sheetName val="Germany Qtr Pack 1"/>
      <sheetName val="Germany Qtr Pack 2"/>
      <sheetName val="Italy Mgmt Rev 1"/>
      <sheetName val="Italy Mgmt Rev 2"/>
      <sheetName val="Italy NI Walk"/>
      <sheetName val="Italy Qtr Pack 1"/>
      <sheetName val="Italy Qtr Pack 2"/>
      <sheetName val="JV Mgmt Rev 1"/>
      <sheetName val="JV Mgmt Rev 2"/>
      <sheetName val="JV NI Walk"/>
      <sheetName val="JV Qtr Pack 1"/>
      <sheetName val="JV Qtr Pack 2"/>
      <sheetName val="Metrics"/>
      <sheetName val="Metrics Adj"/>
      <sheetName val="Metrics LY"/>
      <sheetName val="Metrics OP"/>
      <sheetName val="Metrics OP Adj"/>
      <sheetName val="P&amp;L"/>
      <sheetName val="P&amp;L Trans"/>
      <sheetName val="P&amp;L Adj"/>
      <sheetName val="P&amp;L LY"/>
      <sheetName val="P&amp;L LY Adj"/>
      <sheetName val="P&amp;L OP"/>
      <sheetName val="P&amp;L OP Adj"/>
      <sheetName val="P&amp;L Adj Trans"/>
      <sheetName val="Programs Mgmt Rev 1"/>
      <sheetName val="Programs Mgmt Rev 2"/>
      <sheetName val="Programs NI Walk"/>
      <sheetName val="Programs Qtr Pack 1"/>
      <sheetName val="Programs Qtr Pack 2"/>
      <sheetName val="TPS Mgmt Rev 1"/>
      <sheetName val="TPS Mgmt Rev 2"/>
      <sheetName val="TPS NI Walk"/>
      <sheetName val="TPS Qtr Pack 1"/>
      <sheetName val="TPS Qtr Pack 2"/>
      <sheetName val="UK Mgmt Rev 1"/>
      <sheetName val="UK Mgmt Rev 2"/>
      <sheetName val="UK NI Walk"/>
      <sheetName val="UK Qtr Pack 1"/>
      <sheetName val="UK Qtr Pack 2"/>
      <sheetName val="VLY P&amp;L"/>
      <sheetName val="VOP P&amp;L"/>
      <sheetName val="LINK GAP"/>
      <sheetName val="LINK MOR"/>
      <sheetName val="March07 PMS"/>
      <sheetName val="eb seb_data"/>
      <sheetName val="data sheet febe- area defined"/>
      <sheetName val="#REF"/>
      <sheetName val="CURRENT MONTH"/>
      <sheetName val="Daily Trans - CAN-CAD"/>
      <sheetName val="detail pf exp"/>
      <sheetName val="LCGRAPH"/>
      <sheetName val="Q80-D80 mismatch"/>
      <sheetName val="030002002054-001"/>
      <sheetName val="ENTREE JOURNAL"/>
      <sheetName val="15DigitData"/>
      <sheetName val="EAC Calendar"/>
      <sheetName val="LEDGER"/>
      <sheetName val="Salary Update"/>
      <sheetName val="IDC Record Data"/>
      <sheetName val="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LTASAND ASSUMPTIONS"/>
      <sheetName val="CASHFLOW"/>
      <sheetName val="Data Tables "/>
      <sheetName val="Database"/>
      <sheetName val="EVA1"/>
      <sheetName val="Estimate"/>
      <sheetName val="Stock 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_TO"/>
      <sheetName val="RAW_TOP_LEVEL"/>
      <sheetName val="RAW_LEVEL_5"/>
      <sheetName val="RAW_VOP"/>
      <sheetName val="Vendor_EAC"/>
      <sheetName val="EHI_WORK"/>
      <sheetName val="RAW DATA.IPRCHARTS"/>
      <sheetName val="RAWDATA"/>
      <sheetName val="TOP LEVEL CHARTS"/>
      <sheetName val="CSR"/>
      <sheetName val="High ETC"/>
      <sheetName val="IPRCHARTS"/>
      <sheetName val="BURN RATES"/>
      <sheetName val="LABOUR VAC"/>
      <sheetName val="Fact Cost"/>
      <sheetName val="TRENDS"/>
      <sheetName val="1601 Detail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R  and  EAC"/>
      <sheetName val="CSR_CHART"/>
      <sheetName val="Setup"/>
    </sheetNames>
    <sheetDataSet>
      <sheetData sheetId="0" refreshError="1">
        <row r="2">
          <cell r="Y2" t="str">
            <v xml:space="preserve">Chart1 </v>
          </cell>
        </row>
        <row r="8">
          <cell r="D8">
            <v>15.18</v>
          </cell>
          <cell r="E8">
            <v>23.6</v>
          </cell>
          <cell r="F8">
            <v>24.8</v>
          </cell>
          <cell r="G8">
            <v>24.8</v>
          </cell>
          <cell r="H8">
            <v>31.5</v>
          </cell>
          <cell r="I8">
            <v>32.700000000000003</v>
          </cell>
          <cell r="J8">
            <v>26.6</v>
          </cell>
          <cell r="K8">
            <v>28.1</v>
          </cell>
          <cell r="L8">
            <v>31.5</v>
          </cell>
          <cell r="M8">
            <v>32.700000000000003</v>
          </cell>
          <cell r="N8">
            <v>33.799999999999997</v>
          </cell>
          <cell r="O8">
            <v>36.5</v>
          </cell>
          <cell r="P8">
            <v>38</v>
          </cell>
        </row>
        <row r="9">
          <cell r="D9" t="str">
            <v>06/99</v>
          </cell>
          <cell r="E9" t="str">
            <v>07/99</v>
          </cell>
          <cell r="F9" t="str">
            <v>08/99</v>
          </cell>
          <cell r="G9" t="str">
            <v>09/99</v>
          </cell>
          <cell r="H9" t="str">
            <v>10/99</v>
          </cell>
          <cell r="I9" t="str">
            <v>11/99</v>
          </cell>
          <cell r="J9" t="str">
            <v>12/99</v>
          </cell>
          <cell r="K9" t="str">
            <v>01/00</v>
          </cell>
          <cell r="L9" t="str">
            <v>02/00</v>
          </cell>
          <cell r="M9" t="str">
            <v>03/00</v>
          </cell>
          <cell r="N9" t="str">
            <v>04/00</v>
          </cell>
          <cell r="O9" t="str">
            <v>05/00</v>
          </cell>
          <cell r="P9" t="str">
            <v>06/00</v>
          </cell>
        </row>
        <row r="10">
          <cell r="D10">
            <v>0.87</v>
          </cell>
          <cell r="E10">
            <v>0.88</v>
          </cell>
          <cell r="F10">
            <v>0.89</v>
          </cell>
          <cell r="G10">
            <v>0.89</v>
          </cell>
          <cell r="H10">
            <v>0.89</v>
          </cell>
          <cell r="I10">
            <v>0.89</v>
          </cell>
          <cell r="J10">
            <v>0.89</v>
          </cell>
          <cell r="K10">
            <v>0.89</v>
          </cell>
          <cell r="L10">
            <v>0.9</v>
          </cell>
          <cell r="M10">
            <v>0.89</v>
          </cell>
          <cell r="N10">
            <v>0.89</v>
          </cell>
          <cell r="O10">
            <v>0.89</v>
          </cell>
          <cell r="P10">
            <v>0.91</v>
          </cell>
        </row>
      </sheetData>
      <sheetData sheetId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S"/>
      <sheetName val="MP3A"/>
      <sheetName val="A"/>
    </sheetNames>
    <sheetDataSet>
      <sheetData sheetId="0" refreshError="1"/>
      <sheetData sheetId="1" refreshError="1">
        <row r="2">
          <cell r="M2" t="str">
            <v>reasons for nov high manpower</v>
          </cell>
        </row>
        <row r="42">
          <cell r="D42">
            <v>15</v>
          </cell>
          <cell r="E42">
            <v>9</v>
          </cell>
          <cell r="F42">
            <v>20</v>
          </cell>
          <cell r="G42">
            <v>14</v>
          </cell>
          <cell r="H42">
            <v>12</v>
          </cell>
          <cell r="I42">
            <v>14</v>
          </cell>
          <cell r="J42">
            <v>12</v>
          </cell>
          <cell r="K42">
            <v>14</v>
          </cell>
          <cell r="L42">
            <v>13</v>
          </cell>
          <cell r="M42">
            <v>14</v>
          </cell>
          <cell r="N42">
            <v>16</v>
          </cell>
          <cell r="O42">
            <v>20</v>
          </cell>
          <cell r="P42">
            <v>18</v>
          </cell>
          <cell r="Q42">
            <v>14</v>
          </cell>
          <cell r="R42">
            <v>18</v>
          </cell>
        </row>
        <row r="43">
          <cell r="D43">
            <v>12</v>
          </cell>
          <cell r="E43">
            <v>17</v>
          </cell>
          <cell r="F43">
            <v>14</v>
          </cell>
          <cell r="G43">
            <v>16</v>
          </cell>
          <cell r="H43">
            <v>16</v>
          </cell>
          <cell r="I43">
            <v>12</v>
          </cell>
          <cell r="J43">
            <v>17</v>
          </cell>
          <cell r="K43">
            <v>18</v>
          </cell>
          <cell r="L43">
            <v>12</v>
          </cell>
          <cell r="M43">
            <v>17</v>
          </cell>
          <cell r="N43">
            <v>15</v>
          </cell>
          <cell r="O43">
            <v>13</v>
          </cell>
          <cell r="P43">
            <v>14</v>
          </cell>
          <cell r="Q43">
            <v>15</v>
          </cell>
          <cell r="R43">
            <v>18</v>
          </cell>
        </row>
      </sheetData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"/>
      <sheetName val="Roll-Up"/>
      <sheetName val="Form1"/>
      <sheetName val="#REF"/>
      <sheetName val="Sheet2"/>
      <sheetName val="Chart1"/>
      <sheetName val="Feuil1"/>
      <sheetName val="Tabelle1"/>
      <sheetName val="New List"/>
      <sheetName val="Hoja1"/>
      <sheetName val="Foglio1"/>
      <sheetName val="RAW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s"/>
      <sheetName val="_CIQHiddenCacheSheet"/>
      <sheetName val="Comparisons"/>
      <sheetName val="Example Tear Sheet"/>
      <sheetName val="Pharma"/>
      <sheetName val="Pharma - MIN"/>
      <sheetName val="Pharma - 1st Qtle"/>
      <sheetName val="Pharma - MEDIAN"/>
      <sheetName val="Pharma - 3rd Qtle"/>
      <sheetName val="Pharma - MAX"/>
      <sheetName val="GSK"/>
      <sheetName val="NVGN"/>
      <sheetName val="NYSE-SYK"/>
      <sheetName val="Company Report"/>
      <sheetName val="Peer Index Report"/>
      <sheetName val="Peer_Metrics"/>
      <sheetName val="Formula Tab"/>
      <sheetName val="Logging"/>
      <sheetName val="INFO"/>
      <sheetName val="CASR  and  E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H21" t="str">
            <v>FTSE 100 Index</v>
          </cell>
        </row>
        <row r="22">
          <cell r="H22" t="str">
            <v>FTSE 350 Index (GBP)</v>
          </cell>
        </row>
        <row r="23">
          <cell r="H23" t="str">
            <v>FTSE 350 (Ex Investment Companies) Index (GBP)</v>
          </cell>
        </row>
        <row r="24">
          <cell r="H24" t="str">
            <v>FTSE All-Share Index (GBP)</v>
          </cell>
        </row>
        <row r="25">
          <cell r="H25" t="str">
            <v>S&amp;P EUROPE 350 - Health Care (Sector)</v>
          </cell>
        </row>
        <row r="26">
          <cell r="H26" t="str">
            <v>S&amp;P EUROPE 350 - Pharmaceuticals, Biotechnology &amp; Life Sciences (Industry Group)</v>
          </cell>
        </row>
        <row r="27">
          <cell r="H27" t="str">
            <v>S&amp;P Global 100 Index</v>
          </cell>
        </row>
        <row r="28">
          <cell r="H28" t="str">
            <v>S&amp;P EUROPE 350</v>
          </cell>
        </row>
        <row r="29">
          <cell r="H29" t="str">
            <v>Dow Jones Global Titans 50 Index</v>
          </cell>
        </row>
      </sheetData>
      <sheetData sheetId="12">
        <row r="21">
          <cell r="H21" t="str">
            <v>NASDAQ Composite Index</v>
          </cell>
        </row>
      </sheetData>
      <sheetData sheetId="13">
        <row r="21">
          <cell r="H21" t="str">
            <v>S&amp;P 500 Equal Weighted Index</v>
          </cell>
        </row>
        <row r="22">
          <cell r="H22" t="str">
            <v>S&amp;P 500 Index</v>
          </cell>
        </row>
        <row r="23">
          <cell r="H23" t="str">
            <v>Russell 3000 Index</v>
          </cell>
        </row>
        <row r="24">
          <cell r="H24" t="str">
            <v>Russell 1000 Index</v>
          </cell>
        </row>
        <row r="25">
          <cell r="H25" t="str">
            <v>S&amp;P 500 Growth Index</v>
          </cell>
        </row>
        <row r="26">
          <cell r="H26" t="str">
            <v>S&amp;P 500 Health Care Equipment (Sub Ind) Index</v>
          </cell>
        </row>
        <row r="27">
          <cell r="H27" t="str">
            <v>S&amp;P 500 Health Care Equipment &amp; Supplies (Industry) Index</v>
          </cell>
        </row>
        <row r="28">
          <cell r="H28" t="str">
            <v>S&amp;P 500 Sector Indices - Health Care Sector Index</v>
          </cell>
        </row>
        <row r="29">
          <cell r="H29" t="str">
            <v>S&amp;P 500 Health Care Equipment &amp; Services (Industry Group) Index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Turn on Macros"/>
      <sheetName val="Welcome"/>
      <sheetName val="Sheet1"/>
      <sheetName val="Employee Journal"/>
      <sheetName val="YTD Summary 1"/>
      <sheetName val="YTD Summary 2"/>
      <sheetName val="Hours"/>
      <sheetName val="Rates &amp; Hours by Job"/>
      <sheetName val="State Wage Listing"/>
      <sheetName val="Deferred Comp"/>
      <sheetName val="Quarterly"/>
      <sheetName val="8846"/>
      <sheetName val="Calculated %"/>
      <sheetName val="Data"/>
      <sheetName val="EE_Data"/>
      <sheetName val="Supporting Settings"/>
      <sheetName val="TempData"/>
      <sheetName val="l&amp;b F"/>
      <sheetName val="MP3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H4" t="str">
            <v>01-0568890</v>
          </cell>
        </row>
        <row r="5">
          <cell r="B5">
            <v>39264</v>
          </cell>
        </row>
        <row r="6">
          <cell r="B6">
            <v>39355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FF_Bal"/>
      <sheetName val="Input"/>
      <sheetName val="Sheet1"/>
      <sheetName val="10_Backlog"/>
      <sheetName val="RATES"/>
      <sheetName val="DropDowns"/>
      <sheetName val="Link Updates Sheet"/>
      <sheetName val="10-Backlog"/>
      <sheetName val="Title"/>
      <sheetName val="LRP vs. ICE Sales-EBIT History"/>
      <sheetName val="Invest"/>
      <sheetName val="Central Rec"/>
      <sheetName val="3 ORDERS, SALES &amp; EBIT"/>
      <sheetName val="E-LRP"/>
      <sheetName val="Lookup"/>
      <sheetName val="Lookup Tables"/>
      <sheetName val="2015 Orders LRP to OL"/>
      <sheetName val="Page 6 CPR - RPS"/>
      <sheetName val="PSR Performing by UOA"/>
      <sheetName val="Reference"/>
      <sheetName val="Lists"/>
      <sheetName val="1601Period 3 Fy98"/>
      <sheetName val="Supporting Settings"/>
      <sheetName val="Dec"/>
      <sheetName val="June"/>
      <sheetName val="SUM SCH (Internal)"/>
      <sheetName val="LaborAct"/>
      <sheetName val="ActualsbyPeriod"/>
      <sheetName val="L3 Harris mapped accounts"/>
      <sheetName val="PPA - MacH LE0192"/>
      <sheetName val="PCA Entry Form P4"/>
      <sheetName val="PPA - MacH LE0193"/>
      <sheetName val="PPA - MacH LE0194"/>
      <sheetName val="PPA - MacH LE0195"/>
      <sheetName val="PPA - MacH LE0196"/>
      <sheetName val="PPA - MacH LE0197"/>
      <sheetName val="Consol Mappings Check to FDM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dummy"/>
      <sheetName val="Welcome"/>
      <sheetName val="Help"/>
      <sheetName val="Labor Base"/>
      <sheetName val="Labor Alloc"/>
      <sheetName val="Revenue"/>
      <sheetName val="Ovhd"/>
      <sheetName val="CatB"/>
      <sheetName val="InterCo"/>
      <sheetName val="G&amp;A"/>
      <sheetName val="Purchasing"/>
      <sheetName val="B&amp;P"/>
      <sheetName val="IR&amp;D"/>
      <sheetName val="Unallowables"/>
      <sheetName val="Cat A"/>
      <sheetName val="Other"/>
      <sheetName val="PA SUMMARY"/>
      <sheetName val="ActualsPeriod"/>
      <sheetName val="DOWNLOAD"/>
      <sheetName val="Download_Data"/>
      <sheetName val="Download_Data_Interface"/>
      <sheetName val="PRIOR QTR"/>
      <sheetName val="Prior_Qtr_Data"/>
      <sheetName val="UPLOAD"/>
      <sheetName val="Upload_Data"/>
      <sheetName val="Upload_Data_Interface"/>
      <sheetName val="Provisional Rates HYP"/>
      <sheetName val="Provisional Rates"/>
      <sheetName val="Fringe Rates HYP"/>
      <sheetName val="Fringe Rates"/>
      <sheetName val="Grp Alloc Rates HYP"/>
      <sheetName val="Grp Alloc Rates"/>
      <sheetName val="Corp Alloc HYP"/>
      <sheetName val="Corp Alloc"/>
      <sheetName val="Backfill"/>
      <sheetName val="CashPrac"/>
      <sheetName val="Reconciliation"/>
      <sheetName val="PSR Performing by Lead Op"/>
      <sheetName val="1601 Detail information"/>
      <sheetName val="L3 Harris mapped accounts"/>
    </sheetNames>
    <sheetDataSet>
      <sheetData sheetId="0"/>
      <sheetData sheetId="1">
        <row r="10">
          <cell r="E10">
            <v>2</v>
          </cell>
        </row>
      </sheetData>
      <sheetData sheetId="2"/>
      <sheetData sheetId="3">
        <row r="87">
          <cell r="BE87" t="str">
            <v>FY09 P2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of gl posting 1-4"/>
      <sheetName val="TRIAL BALANCE pERIOD4 fY98"/>
      <sheetName val="1510period 4FY98"/>
      <sheetName val="1601Period 4 Fy98"/>
      <sheetName val="Equity Balances"/>
      <sheetName val="csvgl1514"/>
      <sheetName val="saitdata"/>
      <sheetName val="16XXP3Data"/>
      <sheetName val="16XX Rollforward"/>
      <sheetName val="Intangibles  P3FY01"/>
      <sheetName val="Intangibles Additional Detail"/>
      <sheetName val="gl detail P3"/>
      <sheetName val="TrialbalanceP3"/>
      <sheetName val="reconcile 2813 - 2517"/>
      <sheetName val="1107 roll forward"/>
      <sheetName val="Telcordia IntangiblesP10"/>
      <sheetName val="InvestmentSummary"/>
      <sheetName val="cashflow - acquisitions"/>
      <sheetName val="cash flow - divestitures"/>
      <sheetName val="1510 Rollforward"/>
      <sheetName val="16XX Quarterly Rollforward"/>
      <sheetName val="ToC"/>
      <sheetName val="Offline investments"/>
      <sheetName val="PBC"/>
      <sheetName val="1601 Detail information"/>
      <sheetName val="On_Line"/>
      <sheetName val="16XXP6Data"/>
      <sheetName val="GW_Intangibles P6FY03"/>
      <sheetName val="YTD Goodwill Detail Co. 9"/>
      <sheetName val="YTD Intangibles Co.9"/>
      <sheetName val="YTD Goodwill Detail Group"/>
      <sheetName val="YTD Intangibles Group"/>
      <sheetName val="Gl detail P6 FY03"/>
      <sheetName val="Trialbalance P6 FY03"/>
      <sheetName val="2517 detail"/>
      <sheetName val="2812 detail"/>
      <sheetName val="cost_sum"/>
      <sheetName val="csc_sch(5)"/>
      <sheetName val="Co1 Budgets"/>
      <sheetName val="Calculations"/>
      <sheetName val="Drop Down"/>
      <sheetName val="Roll-Up"/>
      <sheetName val="RD"/>
      <sheetName val="Main"/>
      <sheetName val="Sheet2"/>
      <sheetName val="aetna med"/>
      <sheetName val="Menu Items"/>
      <sheetName val="Max Rate"/>
      <sheetName val="Look-Up Tables"/>
      <sheetName val="Labor Cat"/>
      <sheetName val="Subk Quotes"/>
      <sheetName val="Lists"/>
      <sheetName val="LOOKUPS"/>
      <sheetName val="Ranges"/>
      <sheetName val="PLC"/>
      <sheetName val="RiskFactors"/>
      <sheetName val="MOBIS"/>
      <sheetName val="EAGLE II LC's"/>
      <sheetName val="Drop Down List"/>
      <sheetName val="WOlist"/>
      <sheetName val="ODCtype"/>
      <sheetName val="Companies"/>
      <sheetName val="DROP DOWNS"/>
      <sheetName val="detail_of_gl_posting_1-4"/>
      <sheetName val="TRIAL_BALANCE_pERIOD4_fY98"/>
      <sheetName val="1510period_4FY98"/>
      <sheetName val="1601Period_4_Fy98"/>
      <sheetName val="Equity_Balances"/>
      <sheetName val="16XX_Rollforward"/>
      <sheetName val="Intangibles__P3FY01"/>
      <sheetName val="Intangibles_Additional_Detail"/>
      <sheetName val="gl_detail_P3"/>
      <sheetName val="reconcile_2813_-_2517"/>
      <sheetName val="1107_roll_forward"/>
      <sheetName val="Telcordia_IntangiblesP10"/>
      <sheetName val="cashflow_-_acquisitions"/>
      <sheetName val="cash_flow_-_divestitures"/>
      <sheetName val="1510_Rollforward"/>
      <sheetName val="16XX_Quarterly_Rollforward"/>
      <sheetName val="Offline_investments"/>
      <sheetName val="GW_Intangibles_P6FY03"/>
      <sheetName val="YTD_Goodwill_Detail_Co__9"/>
      <sheetName val="YTD_Intangibles_Co_9"/>
      <sheetName val="YTD_Goodwill_Detail_Group"/>
      <sheetName val="YTD_Intangibles_Group"/>
      <sheetName val="Gl_detail_P6_FY03"/>
      <sheetName val="Trialbalance_P6_FY03"/>
      <sheetName val="2517_detail"/>
      <sheetName val="2812_detail"/>
      <sheetName val="1601_Detail_information"/>
      <sheetName val="Co1_Budgets"/>
      <sheetName val="Drop_Down"/>
      <sheetName val="aetna_med"/>
      <sheetName val="Menu_Items"/>
      <sheetName val="Max_Rate"/>
      <sheetName val="Look-Up_Tables"/>
      <sheetName val="Labor_Cat"/>
      <sheetName val="Subk_Quotes"/>
      <sheetName val="Data"/>
      <sheetName val="LCBR"/>
      <sheetName val="RQT Report"/>
      <sheetName val="EAGLE_II_LC's"/>
      <sheetName val="Roster"/>
      <sheetName val="Data Validation Lists"/>
      <sheetName val="Labor Category"/>
      <sheetName val="Resources"/>
      <sheetName val="SUB NAME"/>
      <sheetName val="Menus"/>
      <sheetName val="BOE References"/>
      <sheetName val="RQT Input"/>
      <sheetName val="Rate Card Input"/>
      <sheetName val="Pricing Outline"/>
      <sheetName val="Master Rate Card"/>
      <sheetName val="Geo Lookup"/>
      <sheetName val="Alliant Mapped Labor Rates"/>
      <sheetName val="Productive WorkYear Calculation"/>
      <sheetName val="Sheet1"/>
      <sheetName val="Rates"/>
      <sheetName val="Template"/>
      <sheetName val="Info"/>
      <sheetName val="Staff Details"/>
      <sheetName val="BID INFO"/>
      <sheetName val="Proposal Data"/>
      <sheetName val="TM_Base"/>
      <sheetName val="BOE-WBS X.X.X"/>
      <sheetName val=" "/>
      <sheetName val="Tasks"/>
      <sheetName val="Tables"/>
      <sheetName val="Ad Hoc"/>
      <sheetName val="MDS Sup"/>
      <sheetName val="Instructions"/>
      <sheetName val="Job Code Taxonomy"/>
      <sheetName val="Lookup"/>
      <sheetName val="LCAT to RFPCAT Map"/>
      <sheetName val="Sheet3"/>
      <sheetName val="BOE-WBS 1.1"/>
      <sheetName val="SUMMARY TRIAL BALANCE"/>
      <sheetName val="Drop_Down_List"/>
      <sheetName val="Employee Lookup"/>
      <sheetName val="EID"/>
      <sheetName val="Fringe"/>
      <sheetName val="2018 OVHD"/>
      <sheetName val="Groups"/>
      <sheetName val="LC Mapping tab drop down list"/>
      <sheetName val="Final CRN_Empl History Burden"/>
      <sheetName val="AB Codes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RD"/>
      <sheetName val="Submit"/>
      <sheetName val="Form19"/>
      <sheetName val="Pricing"/>
      <sheetName val="1601_Detail_information"/>
      <sheetName val="cashflowdata"/>
      <sheetName val="Equity Balances"/>
      <sheetName val="Summary"/>
      <sheetName val="1510"/>
      <sheetName val="Considerations"/>
      <sheetName val="restated tecsi and danet"/>
      <sheetName val="Sheet6"/>
      <sheetName val="tieoutsheetinvestmen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ccrualSummary"/>
      <sheetName val="CIGLInput"/>
      <sheetName val="PAInput"/>
      <sheetName val="Div 5037"/>
      <sheetName val="Div 6173"/>
      <sheetName val="Div 6280"/>
      <sheetName val="RATETEMP"/>
      <sheetName val="Control Panel"/>
      <sheetName val="CP Inventory Transfers"/>
      <sheetName val="CP Labor Detail"/>
      <sheetName val="Equity_Balances"/>
      <sheetName val="restated_tecsi_and_danet"/>
      <sheetName val="Roll-Up"/>
      <sheetName val="Main"/>
      <sheetName val="4THQ_COLL"/>
      <sheetName val="FP&amp;A Notes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  <sheetName val="SUM"/>
      <sheetName val="Cash"/>
      <sheetName val="Footnotes"/>
      <sheetName val="shtLookup"/>
      <sheetName val="MFG Capital"/>
      <sheetName val="Deltek-Upload"/>
      <sheetName val="E-YTD"/>
      <sheetName val="assumptions"/>
      <sheetName val="2005"/>
      <sheetName val="A4.3d- 6mth ave"/>
      <sheetName val="LONG PUTS"/>
      <sheetName val="Dalton"/>
      <sheetName val="Bloomberg Comp"/>
      <sheetName val="Share Price Data"/>
      <sheetName val="DIVPEP II - US$"/>
      <sheetName val="Q1 2013 Admin Fee"/>
      <sheetName val="Sheet1"/>
      <sheetName val="Form5A"/>
      <sheetName val="DivInp"/>
      <sheetName val="UniqueInp"/>
      <sheetName val="Form1"/>
      <sheetName val="Form6"/>
      <sheetName val="Form8"/>
      <sheetName val="Form3"/>
      <sheetName val="Form7"/>
      <sheetName val="Form4"/>
      <sheetName val="Form9"/>
      <sheetName val="Form5"/>
      <sheetName val="Form10"/>
      <sheetName val="RevCalc"/>
      <sheetName val="ProvRates"/>
      <sheetName val="ACQ397SM"/>
      <sheetName val="l&amp;b F"/>
      <sheetName val="1601_Detail_information1"/>
      <sheetName val="FP&amp;A_Notes"/>
      <sheetName val="Equity_Balances1"/>
      <sheetName val="restated_tecsi_and_danet1"/>
      <sheetName val="Control_Panel"/>
      <sheetName val="Div_5037"/>
      <sheetName val="Div_6173"/>
      <sheetName val="Div_6280"/>
      <sheetName val="CP_Inventory_Transfers"/>
      <sheetName val="CP_Labor_Detail"/>
      <sheetName val="1601Period 3 Fy98"/>
      <sheetName val="Drop Down Options"/>
      <sheetName val="W-9A|Income Tax"/>
      <sheetName val="Welcome"/>
      <sheetName val="Salary Comparison"/>
      <sheetName val="ic"/>
      <sheetName val="Company Data"/>
      <sheetName val="CP PMO Detail"/>
      <sheetName val="Transfers In"/>
      <sheetName val="lookup"/>
      <sheetName val="WBS"/>
      <sheetName val="L3 Harris mapped accounts"/>
    </sheetNames>
    <sheetDataSet>
      <sheetData sheetId="0" refreshError="1">
        <row r="12">
          <cell r="B12">
            <v>0.49</v>
          </cell>
        </row>
        <row r="98">
          <cell r="H98">
            <v>797321</v>
          </cell>
        </row>
        <row r="99">
          <cell r="H99">
            <v>219401.51</v>
          </cell>
        </row>
        <row r="100">
          <cell r="H100">
            <v>156335.5</v>
          </cell>
        </row>
        <row r="101">
          <cell r="H101">
            <v>190432.66</v>
          </cell>
        </row>
        <row r="102">
          <cell r="H102">
            <v>35239.199999999997</v>
          </cell>
        </row>
        <row r="103">
          <cell r="H103">
            <v>362564</v>
          </cell>
        </row>
        <row r="104">
          <cell r="H104">
            <v>-200146</v>
          </cell>
        </row>
        <row r="105">
          <cell r="H105">
            <v>-735739</v>
          </cell>
        </row>
        <row r="106">
          <cell r="H106">
            <v>-223505</v>
          </cell>
        </row>
        <row r="107">
          <cell r="H107">
            <v>-93752</v>
          </cell>
        </row>
        <row r="108">
          <cell r="H108">
            <v>-409310.51</v>
          </cell>
        </row>
        <row r="109">
          <cell r="H109">
            <v>37050.519999999997</v>
          </cell>
        </row>
        <row r="110">
          <cell r="H110">
            <v>-135891.88</v>
          </cell>
        </row>
        <row r="113">
          <cell r="H113">
            <v>105000</v>
          </cell>
        </row>
        <row r="114">
          <cell r="H114">
            <v>134000</v>
          </cell>
        </row>
        <row r="115">
          <cell r="H115">
            <v>146250</v>
          </cell>
        </row>
        <row r="119">
          <cell r="H119">
            <v>133378</v>
          </cell>
        </row>
        <row r="123">
          <cell r="H123">
            <v>112500</v>
          </cell>
        </row>
        <row r="127">
          <cell r="H127">
            <v>250000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2">
          <cell r="B12">
            <v>0.49</v>
          </cell>
        </row>
      </sheetData>
      <sheetData sheetId="85">
        <row r="12">
          <cell r="B12">
            <v>0.49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FF_Bal"/>
      <sheetName val="10_Backlog"/>
      <sheetName val="RATES"/>
      <sheetName val="DropDowns"/>
      <sheetName val="Link Updates Sheet"/>
      <sheetName val="10-Backlog"/>
      <sheetName val="Title"/>
      <sheetName val="LRP vs. ICE Sales-EBIT History"/>
      <sheetName val="Invest"/>
      <sheetName val="Lookup"/>
      <sheetName val="2015 Orders LRP to OL"/>
      <sheetName val="Sheet1"/>
      <sheetName val="Central Rec"/>
      <sheetName val="E-LRP"/>
      <sheetName val="Lookup Tables"/>
      <sheetName val="Input"/>
      <sheetName val="3 ORDERS, SALES &amp; EBIT"/>
      <sheetName val="Page 6 CPR - RPS"/>
      <sheetName val="1601Period 3 Fy98"/>
      <sheetName val="PSR Performing by UOA"/>
      <sheetName val="Dec"/>
      <sheetName val="June"/>
      <sheetName val="Reference"/>
      <sheetName val="Lists"/>
      <sheetName val="LaborAct"/>
      <sheetName val="ActualsbyPeriod"/>
      <sheetName val="L3 Harris mapped accounts"/>
      <sheetName val="PPA - MacH LE0192"/>
      <sheetName val="PCA Entry Form P4"/>
      <sheetName val="PPA - MacH LE0193"/>
      <sheetName val="PPA - MacH LE0194"/>
      <sheetName val="PPA - MacH LE0195"/>
      <sheetName val="PPA - MacH LE0196"/>
      <sheetName val="PPA - MacH LE0197"/>
      <sheetName val="Consol Mappings Check to FDM "/>
      <sheetName val="Supporting Settings"/>
      <sheetName val="SUM SCH (Internal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Journal1"/>
      <sheetName val="Lease_Cash_Support"/>
      <sheetName val="VFS details"/>
      <sheetName val="G_R"/>
      <sheetName val="GL"/>
      <sheetName val="VFS OI IO"/>
      <sheetName val="VFS DF IO"/>
      <sheetName val="VFS DVF IO"/>
      <sheetName val="VFS TEREX IO"/>
      <sheetName val="VFS IT IO"/>
      <sheetName val="Sheet1"/>
      <sheetName val="lookups"/>
      <sheetName val="CRITERIA1"/>
      <sheetName val="Lookup"/>
      <sheetName val="Scenario_Sum"/>
      <sheetName val="Assumptions"/>
      <sheetName val="SGLINV_GL"/>
      <sheetName val="YTD USD OP PY V"/>
      <sheetName val="Macro1"/>
      <sheetName val="INPUT"/>
      <sheetName val="Testwork Template Example"/>
      <sheetName val="TOTAL"/>
      <sheetName val="REC"/>
      <sheetName val="Q3 - GECF"/>
      <sheetName val="GEC"/>
      <sheetName val="Reference"/>
      <sheetName val="Liabilities Assumptions"/>
      <sheetName val="95FF_Bal"/>
      <sheetName val="CTDControl"/>
      <sheetName val="GEN_INF"/>
      <sheetName val="Lists"/>
      <sheetName val="SALES"/>
      <sheetName val="STQUAL"/>
      <sheetName val="ST1001B"/>
      <sheetName val="ST1001C"/>
      <sheetName val="SDA mapped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"/>
      <sheetName val="BS"/>
      <sheetName val="CF"/>
      <sheetName val="Acq_Grid"/>
      <sheetName val="EPS"/>
      <sheetName val="Grupo"/>
      <sheetName val="Geographic"/>
      <sheetName val="Geographic (2)"/>
      <sheetName val="2x"/>
      <sheetName val="__FDSCACHE__"/>
      <sheetName val="GrossRev"/>
      <sheetName val="Acquistions"/>
      <sheetName val="currency"/>
      <sheetName val="Regional"/>
      <sheetName val="Americas"/>
      <sheetName val="Americas Summ"/>
      <sheetName val="Asia Pacific"/>
      <sheetName val="Asia Pacific Summ"/>
      <sheetName val="South Africa"/>
      <sheetName val="South Africa Summ"/>
      <sheetName val="Europe"/>
      <sheetName val="Europe Summ"/>
      <sheetName val="Airfreight Summary"/>
      <sheetName val="Oceanfreight Summary"/>
      <sheetName val="Total Company"/>
      <sheetName val="Journal1"/>
      <sheetName val="Trial Balance"/>
      <sheetName val="Changes in Reserves"/>
      <sheetName val="Entity Information"/>
      <sheetName val="Lists"/>
      <sheetName val="Table of Contents"/>
      <sheetName val="95FF_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"/>
      <sheetName val="1601Period 3 Fy98"/>
      <sheetName val="1601 Detail information"/>
      <sheetName val="SOWReport"/>
      <sheetName val="1601Period_3_Fy98"/>
      <sheetName val="1601_Detail_information"/>
      <sheetName val="pldt"/>
      <sheetName val="IncStmt"/>
      <sheetName val="Bal Sheet"/>
      <sheetName val="Entries"/>
      <sheetName val="CY pickup"/>
      <sheetName val="Notes"/>
      <sheetName val="Ex Rates"/>
      <sheetName val="1601 vs Equity"/>
      <sheetName val="B -Purch Price"/>
      <sheetName val="Simms Names"/>
      <sheetName val="RevCalc"/>
      <sheetName val="Labor Codes"/>
      <sheetName val="Ranges"/>
      <sheetName val="executive officer data_OLD"/>
      <sheetName val="Income Statement"/>
      <sheetName val="RD"/>
      <sheetName val="1601Period_3_Fy981"/>
      <sheetName val="1601_Detail_information1"/>
      <sheetName val="Simms_Names"/>
      <sheetName val="Labor_Codes"/>
      <sheetName val="Bal_Sheet"/>
      <sheetName val="CY_pickup"/>
      <sheetName val="Ex_Rates"/>
      <sheetName val="1601_vs_Equity"/>
      <sheetName val="B_-Purch_Price"/>
      <sheetName val="SGT SKILL LEVELS"/>
      <sheetName val="Bid Rates"/>
      <sheetName val="SUM SCH (Internal)"/>
      <sheetName val="Rabbi"/>
      <sheetName val="FCST OY1 CLIN 170 with chart"/>
      <sheetName val="GPOR"/>
      <sheetName val="A1 - Income Statement"/>
      <sheetName val="Welcom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"/>
      <sheetName val="1601Period 3 Fy98"/>
      <sheetName val="1601 Detail information"/>
      <sheetName val="SOWReport"/>
      <sheetName val="1601Period_3_Fy98"/>
      <sheetName val="1601_Detail_information"/>
      <sheetName val="pldt"/>
      <sheetName val="IncStmt"/>
      <sheetName val="Bal Sheet"/>
      <sheetName val="Entries"/>
      <sheetName val="CY pickup"/>
      <sheetName val="Notes"/>
      <sheetName val="Ex Rates"/>
      <sheetName val="1601 vs Equity"/>
      <sheetName val="B -Purch Price"/>
      <sheetName val="Simms Names"/>
      <sheetName val="RevCalc"/>
      <sheetName val="Labor Codes"/>
      <sheetName val="Ranges"/>
      <sheetName val="executive officer data_OLD"/>
      <sheetName val="Income Statement"/>
      <sheetName val="RD"/>
      <sheetName val="1601Period_3_Fy981"/>
      <sheetName val="1601_Detail_information1"/>
      <sheetName val="Simms_Names"/>
      <sheetName val="Labor_Codes"/>
      <sheetName val="Bal_Sheet"/>
      <sheetName val="CY_pickup"/>
      <sheetName val="Ex_Rates"/>
      <sheetName val="1601_vs_Equity"/>
      <sheetName val="B_-Purch_Price"/>
      <sheetName val="SGT SKILL LEVELS"/>
      <sheetName val="Bid Rates"/>
      <sheetName val="SUM SCH (Internal)"/>
      <sheetName val="Rabbi"/>
      <sheetName val="FCST OY1 CLIN 170 with chart"/>
      <sheetName val="GPOR"/>
      <sheetName val="A1 - Income Statement"/>
      <sheetName val="Wel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1 - Income Statement"/>
      <sheetName val="A2 - Balance Sheet"/>
      <sheetName val="B1 - Investment Rollforward"/>
      <sheetName val="B2 - Sales of Investments"/>
      <sheetName val="B3 - Unrealized Gain (Loss)"/>
      <sheetName val="C - EBITDA"/>
      <sheetName val="D - Stock Loan Receivables"/>
      <sheetName val="E - Fixed Assets Roll"/>
      <sheetName val="F - Goodwill &amp; Intangible Roll"/>
      <sheetName val="G - Due Parent Recon."/>
      <sheetName val="M - Debt and Leases Roll"/>
      <sheetName val="N - Equity rollforward"/>
      <sheetName val="P - Reserve Change"/>
      <sheetName val="S - YTD Labor Cost Summary"/>
      <sheetName val="X1 Reserve Schedule"/>
      <sheetName val="X2 - Fixed Assets Cutoff"/>
      <sheetName val="X3 - Unbilled Receivables"/>
      <sheetName val="X4 - Related Party Transaction"/>
      <sheetName val="X5 - Outstanding SPA Analysis"/>
      <sheetName val="X6 - Funded Backlog Summary"/>
      <sheetName val="X7 - CIP Status Summary"/>
      <sheetName val="X8 - Acct. Recon. Checklist"/>
      <sheetName val="X9 - Account Reconciliation"/>
      <sheetName val="X-10 Instruction for Recon."/>
      <sheetName val="Customize Your Invoice"/>
      <sheetName val="C90_NET"/>
      <sheetName val="RD"/>
      <sheetName val="Roll-Up"/>
      <sheetName val="DAT_Files"/>
      <sheetName val="Form12"/>
      <sheetName val="Help"/>
      <sheetName val="Form5"/>
      <sheetName val="ProvRates"/>
      <sheetName val="95FF_B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  <sheetName val="SAP Control"/>
      <sheetName val="Review Recent Hires Rehires"/>
      <sheetName val="ic"/>
      <sheetName val="Form5A"/>
      <sheetName val="Journal1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ommon Assumptions"/>
      <sheetName val="Valuation"/>
      <sheetName val="Production"/>
      <sheetName val="Consolidated Annual"/>
      <sheetName val="Annual Project Summary"/>
      <sheetName val="Annual Corporate"/>
      <sheetName val="Consolidated Monthly"/>
      <sheetName val="Corporate"/>
      <sheetName val="Tax"/>
      <sheetName val="Monthly Project Summary"/>
      <sheetName val="Start Projects"/>
      <sheetName val="Jabiru and Challis"/>
      <sheetName val="Tenacious"/>
      <sheetName val="Montara"/>
      <sheetName val="Methanol"/>
      <sheetName val="Financing"/>
      <sheetName val="End Projects"/>
      <sheetName val="JV CV Abandonment"/>
      <sheetName val="JV and CV Insurance Costs"/>
      <sheetName val="JVCV Historicals"/>
      <sheetName val="Montara Opex"/>
      <sheetName val="Montara Exploration"/>
      <sheetName val="Montara Capex"/>
      <sheetName val="Revenue Projections"/>
      <sheetName val="INPUT"/>
      <sheetName val="E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(1) Non-GAAP OI Rec"/>
      <sheetName val="(2) Non-GAAP Financial Measures"/>
      <sheetName val="(3) Seg Non GAAP OI Rec"/>
      <sheetName val="(4) Historical Fin - Segments"/>
      <sheetName val="(5) Historical Fin - IS"/>
      <sheetName val="(6) Historical Fin - Non GAAP"/>
      <sheetName val="(7) Non GAAP OI QoverQ"/>
      <sheetName val="(8) New Format P&amp;L"/>
      <sheetName val="(9) Pro-Forma Information"/>
    </sheetNames>
    <sheetDataSet>
      <sheetData sheetId="0"/>
      <sheetData sheetId="1"/>
      <sheetData sheetId="2"/>
      <sheetData sheetId="3">
        <row r="18">
          <cell r="D18">
            <v>0</v>
          </cell>
        </row>
        <row r="19">
          <cell r="D19">
            <v>0</v>
          </cell>
        </row>
        <row r="39">
          <cell r="D39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1 Detail information"/>
      <sheetName val="Equity Balances"/>
      <sheetName val="1510fy97p13"/>
      <sheetName val="posting detailperiod 13 fy97gl"/>
      <sheetName val="period13postingsfrom 1601"/>
      <sheetName val="danet and tecsi"/>
      <sheetName val="restated tecsi and danet"/>
      <sheetName val="margo"/>
      <sheetName val="nsigoodwill adjustment"/>
      <sheetName val="expense data nsi gwcov"/>
      <sheetName val="syntonic"/>
      <sheetName val="cashflowdata"/>
      <sheetName val="tieoutsheetinvestments"/>
      <sheetName val="INVESTMENTCHANGES"/>
      <sheetName val="tandd"/>
      <sheetName val="symmetrix"/>
      <sheetName val="Roll-Up"/>
      <sheetName val="Detail"/>
      <sheetName val="ic"/>
      <sheetName val="Form5A"/>
      <sheetName val="Form7"/>
      <sheetName val="Summary"/>
      <sheetName val="Form6"/>
      <sheetName val="Form8"/>
      <sheetName val="Form5"/>
      <sheetName val="Form4"/>
      <sheetName val="Form9"/>
      <sheetName val="UniqueInp"/>
      <sheetName val="Input"/>
      <sheetName val="Form3"/>
      <sheetName val="RevCalc"/>
      <sheetName val="Print Menu"/>
      <sheetName val="ProvRates"/>
      <sheetName val="Form1"/>
      <sheetName val="Form10"/>
      <sheetName val="Form11"/>
      <sheetName val="intangi"/>
      <sheetName val="A1 - Income Statement"/>
      <sheetName val="Lists"/>
      <sheetName val="Roster"/>
      <sheetName val="1601_Detail_information"/>
      <sheetName val="Equity_Balances"/>
      <sheetName val="posting_detailperiod_13_fy97gl"/>
      <sheetName val="period13postingsfrom_1601"/>
      <sheetName val="danet_and_tecsi"/>
      <sheetName val="restated_tecsi_and_danet"/>
      <sheetName val="nsigoodwill_adjustment"/>
      <sheetName val="expense_data_nsi_gwcov"/>
      <sheetName val="MOBIS"/>
      <sheetName val="systems to work 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- Income Statement"/>
      <sheetName val="Sheet1"/>
      <sheetName val="Sheet2"/>
      <sheetName val="Sheet3"/>
      <sheetName val="GPOR"/>
      <sheetName val="Key"/>
      <sheetName val="CASHFLOW"/>
      <sheetName val="2019 Thanksgiving Holid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1. America's"/>
      <sheetName val="2. Asia"/>
      <sheetName val="3. Banking"/>
      <sheetName val="4. EFS"/>
      <sheetName val="5. Europe"/>
      <sheetName val="6. GECAS"/>
      <sheetName val="7. Real Estate"/>
      <sheetName val="8. Retail"/>
      <sheetName val="9. Restructuring"/>
      <sheetName val="10. Treasury"/>
      <sheetName val="10B. Treasury"/>
      <sheetName val="11.  Capital Finance HQ"/>
      <sheetName val="12.  Corporate - Other"/>
      <sheetName val="ENI_Comm v Cons"/>
      <sheetName val="AQ - 5 Slide Deck"/>
      <sheetName val="AQ Excel Backup"/>
      <sheetName val="Hyp Retr - OP"/>
      <sheetName val="R&amp;O's"/>
      <sheetName val="Instructions"/>
      <sheetName val="List"/>
      <sheetName val="Mappings"/>
      <sheetName val="ME &amp; CCY"/>
      <sheetName val="Roll-Up"/>
    </sheetNames>
    <sheetDataSet>
      <sheetData sheetId="0" refreshError="1"/>
      <sheetData sheetId="1" refreshError="1">
        <row r="5">
          <cell r="B5" t="str">
            <v>America's</v>
          </cell>
        </row>
      </sheetData>
      <sheetData sheetId="2" refreshError="1"/>
      <sheetData sheetId="3" refreshError="1">
        <row r="1">
          <cell r="A1" t="str">
            <v>g</v>
          </cell>
          <cell r="B1" t="str">
            <v>GE Capital</v>
          </cell>
          <cell r="Y1" t="str">
            <v>Asia</v>
          </cell>
          <cell r="HL1" t="str">
            <v>Week 1</v>
          </cell>
          <cell r="HM1" t="str">
            <v>Revenue</v>
          </cell>
          <cell r="HN1" t="str">
            <v>High</v>
          </cell>
        </row>
        <row r="2">
          <cell r="HL2" t="str">
            <v>Week 2</v>
          </cell>
          <cell r="HM2" t="str">
            <v>COF</v>
          </cell>
          <cell r="HN2" t="str">
            <v>Medium</v>
          </cell>
        </row>
        <row r="3">
          <cell r="B3" t="str">
            <v>Balance Sheet ($B)</v>
          </cell>
          <cell r="C3" t="str">
            <v>1Q '09 A</v>
          </cell>
          <cell r="D3" t="str">
            <v>1Q'10 SII</v>
          </cell>
          <cell r="E3" t="str">
            <v>1Q'10 OP</v>
          </cell>
          <cell r="F3" t="str">
            <v>1Q'10 Weekly Estimate</v>
          </cell>
          <cell r="U3" t="str">
            <v>Variance versus Prior Week</v>
          </cell>
          <cell r="HL3" t="str">
            <v>Week 3</v>
          </cell>
          <cell r="HM3" t="str">
            <v>Losses</v>
          </cell>
          <cell r="HN3" t="str">
            <v>Low</v>
          </cell>
        </row>
        <row r="4">
          <cell r="C4" t="str">
            <v>Actual</v>
          </cell>
          <cell r="D4" t="str">
            <v>Plan</v>
          </cell>
          <cell r="E4" t="str">
            <v>Estimate</v>
          </cell>
          <cell r="F4">
            <v>40200</v>
          </cell>
          <cell r="G4">
            <v>40207</v>
          </cell>
          <cell r="H4">
            <v>40214</v>
          </cell>
          <cell r="I4">
            <v>40221</v>
          </cell>
          <cell r="J4">
            <v>40228</v>
          </cell>
          <cell r="K4">
            <v>40235</v>
          </cell>
          <cell r="L4">
            <v>40242</v>
          </cell>
          <cell r="M4">
            <v>40249</v>
          </cell>
          <cell r="N4">
            <v>40255</v>
          </cell>
          <cell r="O4">
            <v>40262</v>
          </cell>
          <cell r="P4">
            <v>40266</v>
          </cell>
          <cell r="Q4">
            <v>40267</v>
          </cell>
          <cell r="R4">
            <v>40268</v>
          </cell>
          <cell r="S4">
            <v>40269</v>
          </cell>
          <cell r="U4" t="str">
            <v>Prior Net Income Estimate</v>
          </cell>
          <cell r="X4">
            <v>191</v>
          </cell>
          <cell r="HL4" t="str">
            <v>Week 4</v>
          </cell>
          <cell r="HM4" t="str">
            <v>Opex</v>
          </cell>
          <cell r="HN4" t="str">
            <v>Closed</v>
          </cell>
        </row>
        <row r="5">
          <cell r="B5" t="str">
            <v>ENI Estimate (1Q 2010)</v>
          </cell>
          <cell r="C5">
            <v>41.941957305580004</v>
          </cell>
          <cell r="D5">
            <v>38.097243480000003</v>
          </cell>
          <cell r="E5">
            <v>39.467224416049994</v>
          </cell>
          <cell r="F5">
            <v>39.467224416049994</v>
          </cell>
          <cell r="G5">
            <v>39.467224416049994</v>
          </cell>
          <cell r="H5">
            <v>39.371669144192218</v>
          </cell>
          <cell r="I5">
            <v>39.299999999999997</v>
          </cell>
          <cell r="J5">
            <v>39.299999999999997</v>
          </cell>
          <cell r="K5">
            <v>39.299999999999997</v>
          </cell>
          <cell r="L5">
            <v>39.182963831652117</v>
          </cell>
          <cell r="M5">
            <v>39.1</v>
          </cell>
          <cell r="N5">
            <v>39.5</v>
          </cell>
          <cell r="O5">
            <v>39.5</v>
          </cell>
          <cell r="P5">
            <v>39.397049078301627</v>
          </cell>
          <cell r="Q5">
            <v>39.69</v>
          </cell>
          <cell r="U5" t="str">
            <v>Current Net Income Estimate</v>
          </cell>
          <cell r="X5">
            <v>197</v>
          </cell>
          <cell r="HL5" t="str">
            <v>Week 5</v>
          </cell>
          <cell r="HM5" t="str">
            <v>Tax</v>
          </cell>
        </row>
        <row r="6">
          <cell r="B6" t="str">
            <v>1Q'2010 ENI Target (@ 4Q'08 GAP)</v>
          </cell>
          <cell r="C6">
            <v>43.9</v>
          </cell>
          <cell r="D6">
            <v>34.9</v>
          </cell>
          <cell r="E6">
            <v>32.763708074643048</v>
          </cell>
          <cell r="F6">
            <v>32.878</v>
          </cell>
          <cell r="G6">
            <v>32.878</v>
          </cell>
          <cell r="H6">
            <v>32.925771901972645</v>
          </cell>
          <cell r="I6">
            <v>32.925771901972645</v>
          </cell>
          <cell r="J6">
            <v>32.925771901972645</v>
          </cell>
          <cell r="K6">
            <v>32.925771901972645</v>
          </cell>
          <cell r="L6">
            <v>32.720150572403561</v>
          </cell>
          <cell r="M6">
            <v>32.700000000000003</v>
          </cell>
          <cell r="N6">
            <v>32.700000000000003</v>
          </cell>
          <cell r="O6">
            <v>32.799999999999997</v>
          </cell>
          <cell r="P6">
            <v>32.756673490179324</v>
          </cell>
          <cell r="Q6">
            <v>33</v>
          </cell>
          <cell r="U6" t="str">
            <v>Variance</v>
          </cell>
          <cell r="X6">
            <v>6</v>
          </cell>
          <cell r="HL6" t="str">
            <v>Week 6</v>
          </cell>
          <cell r="HM6" t="str">
            <v>Other</v>
          </cell>
        </row>
        <row r="7">
          <cell r="HL7" t="str">
            <v>Week 7</v>
          </cell>
        </row>
        <row r="8">
          <cell r="B8" t="str">
            <v>P&amp;L ($MM)</v>
          </cell>
          <cell r="C8" t="str">
            <v>1Q '09 A</v>
          </cell>
          <cell r="D8" t="str">
            <v>1Q'10 SII</v>
          </cell>
          <cell r="E8" t="str">
            <v>1Q'10 OP</v>
          </cell>
          <cell r="F8">
            <v>40200</v>
          </cell>
          <cell r="G8">
            <v>40207</v>
          </cell>
          <cell r="H8">
            <v>40214</v>
          </cell>
          <cell r="I8">
            <v>40221</v>
          </cell>
          <cell r="J8">
            <v>40228</v>
          </cell>
          <cell r="K8">
            <v>40235</v>
          </cell>
          <cell r="L8">
            <v>40242</v>
          </cell>
          <cell r="M8">
            <v>40249</v>
          </cell>
          <cell r="N8">
            <v>40255</v>
          </cell>
          <cell r="O8">
            <v>40262</v>
          </cell>
          <cell r="P8">
            <v>40266</v>
          </cell>
          <cell r="Q8">
            <v>40267</v>
          </cell>
          <cell r="R8">
            <v>40268</v>
          </cell>
          <cell r="S8">
            <v>40269</v>
          </cell>
          <cell r="U8" t="str">
            <v>Key Drivers (R&amp;O's - Identified in Prior Weeks)</v>
          </cell>
          <cell r="HL8" t="str">
            <v>Week 8</v>
          </cell>
        </row>
        <row r="9">
          <cell r="B9" t="str">
            <v>Revenue</v>
          </cell>
          <cell r="C9">
            <v>1136.6492094199998</v>
          </cell>
          <cell r="D9">
            <v>1071.9552900000001</v>
          </cell>
          <cell r="E9">
            <v>1165.4150812215385</v>
          </cell>
          <cell r="F9">
            <v>1126.9535427599999</v>
          </cell>
          <cell r="G9">
            <v>1132.7006691967815</v>
          </cell>
          <cell r="H9">
            <v>1149.3797142896199</v>
          </cell>
          <cell r="I9">
            <v>1142.3797142896199</v>
          </cell>
          <cell r="J9">
            <v>1142.3797142896199</v>
          </cell>
          <cell r="K9">
            <v>1157.7643296742353</v>
          </cell>
          <cell r="L9">
            <v>1135</v>
          </cell>
          <cell r="M9">
            <v>1161</v>
          </cell>
          <cell r="N9">
            <v>1159</v>
          </cell>
          <cell r="O9">
            <v>1172</v>
          </cell>
          <cell r="P9">
            <v>1188</v>
          </cell>
          <cell r="Q9">
            <v>1188</v>
          </cell>
          <cell r="U9" t="str">
            <v>FX/Expenses</v>
          </cell>
          <cell r="X9">
            <v>2</v>
          </cell>
        </row>
        <row r="10">
          <cell r="B10" t="str">
            <v>Pre Tax Pre Provision</v>
          </cell>
          <cell r="C10">
            <v>179.08432096999965</v>
          </cell>
          <cell r="D10">
            <v>196.55523000000002</v>
          </cell>
          <cell r="E10">
            <v>224.74629021153851</v>
          </cell>
          <cell r="F10">
            <v>186.28475175000005</v>
          </cell>
          <cell r="G10">
            <v>192.0318781867818</v>
          </cell>
          <cell r="H10">
            <v>211.78784635654321</v>
          </cell>
          <cell r="I10">
            <v>205</v>
          </cell>
          <cell r="J10">
            <v>205</v>
          </cell>
          <cell r="K10">
            <v>220.38461538461539</v>
          </cell>
          <cell r="L10">
            <v>215</v>
          </cell>
          <cell r="M10">
            <v>233</v>
          </cell>
          <cell r="N10">
            <v>238</v>
          </cell>
          <cell r="O10">
            <v>249</v>
          </cell>
          <cell r="P10">
            <v>265.29806333282562</v>
          </cell>
          <cell r="Q10">
            <v>266</v>
          </cell>
          <cell r="R10">
            <v>0</v>
          </cell>
          <cell r="S10">
            <v>0</v>
          </cell>
          <cell r="U10" t="str">
            <v>Genworth</v>
          </cell>
          <cell r="X10">
            <v>1.5</v>
          </cell>
        </row>
        <row r="11">
          <cell r="B11" t="str">
            <v>Credit Costs</v>
          </cell>
          <cell r="C11">
            <v>-173.65838690999999</v>
          </cell>
          <cell r="D11">
            <v>-182.84195000000003</v>
          </cell>
          <cell r="E11">
            <v>-182.37255044999995</v>
          </cell>
          <cell r="F11">
            <v>-182.37255044999995</v>
          </cell>
          <cell r="G11">
            <v>-182.37255044999995</v>
          </cell>
          <cell r="H11">
            <v>-180.8340889115384</v>
          </cell>
          <cell r="I11">
            <v>-174</v>
          </cell>
          <cell r="J11">
            <v>-174</v>
          </cell>
          <cell r="K11">
            <v>-166.30769230769232</v>
          </cell>
          <cell r="L11">
            <v>-164.15384615384616</v>
          </cell>
          <cell r="M11">
            <v>-152</v>
          </cell>
          <cell r="N11">
            <v>-142.4</v>
          </cell>
          <cell r="O11">
            <v>-148</v>
          </cell>
          <cell r="P11">
            <v>-146.01904523488099</v>
          </cell>
          <cell r="Q11">
            <v>-142.80000000000001</v>
          </cell>
        </row>
        <row r="12">
          <cell r="B12" t="str">
            <v>Pre Tax Income (IBT)</v>
          </cell>
          <cell r="C12">
            <v>5.4259340599996504</v>
          </cell>
          <cell r="D12">
            <v>13.713280000000001</v>
          </cell>
          <cell r="E12">
            <v>42.373739761538559</v>
          </cell>
          <cell r="F12">
            <v>3.9122013000001061</v>
          </cell>
          <cell r="G12">
            <v>9.6593277367818473</v>
          </cell>
          <cell r="H12">
            <v>30.953757445004811</v>
          </cell>
          <cell r="I12">
            <v>31</v>
          </cell>
          <cell r="J12">
            <v>31</v>
          </cell>
          <cell r="K12">
            <v>46.384615384615387</v>
          </cell>
          <cell r="L12">
            <v>50.84615384615384</v>
          </cell>
          <cell r="M12">
            <v>81</v>
          </cell>
          <cell r="N12">
            <v>95.6</v>
          </cell>
          <cell r="O12">
            <v>101</v>
          </cell>
          <cell r="P12">
            <v>115.74055655948318</v>
          </cell>
          <cell r="Q12">
            <v>123.2</v>
          </cell>
        </row>
        <row r="13">
          <cell r="B13" t="str">
            <v>Tax</v>
          </cell>
          <cell r="C13">
            <v>-94.478060570000054</v>
          </cell>
          <cell r="D13">
            <v>-86.851369999999989</v>
          </cell>
          <cell r="E13">
            <v>-98.406380528461511</v>
          </cell>
          <cell r="F13">
            <v>-116.86791898999996</v>
          </cell>
          <cell r="G13">
            <v>-116.21791898999996</v>
          </cell>
          <cell r="H13">
            <v>-110.04100095731789</v>
          </cell>
          <cell r="I13">
            <v>-110.04100095731789</v>
          </cell>
          <cell r="J13">
            <v>-110.04100095731789</v>
          </cell>
          <cell r="K13">
            <v>-104.79100095731789</v>
          </cell>
          <cell r="L13">
            <v>-102</v>
          </cell>
          <cell r="M13">
            <v>-91</v>
          </cell>
          <cell r="N13">
            <v>-87.9</v>
          </cell>
          <cell r="O13">
            <v>-87</v>
          </cell>
          <cell r="P13">
            <v>-84</v>
          </cell>
          <cell r="Q13">
            <v>-81.599999999999994</v>
          </cell>
        </row>
        <row r="14">
          <cell r="B14" t="str">
            <v>Business Share</v>
          </cell>
          <cell r="C14">
            <v>1.1245061900000002</v>
          </cell>
          <cell r="D14">
            <v>0.56467000000000001</v>
          </cell>
          <cell r="E14">
            <v>1.16917564</v>
          </cell>
          <cell r="F14">
            <v>1.16917564</v>
          </cell>
          <cell r="G14">
            <v>1.16917564</v>
          </cell>
          <cell r="H14">
            <v>0.99475840232269996</v>
          </cell>
          <cell r="I14">
            <v>0.99475840232269996</v>
          </cell>
          <cell r="J14">
            <v>0.99475840232269996</v>
          </cell>
          <cell r="K14">
            <v>1</v>
          </cell>
          <cell r="L14">
            <v>1</v>
          </cell>
          <cell r="M14">
            <v>6</v>
          </cell>
          <cell r="N14">
            <v>6</v>
          </cell>
          <cell r="O14">
            <v>8</v>
          </cell>
          <cell r="P14">
            <v>8.2938268276510918</v>
          </cell>
          <cell r="Q14">
            <v>8.2938268276510918</v>
          </cell>
        </row>
        <row r="15">
          <cell r="B15" t="str">
            <v>NI</v>
          </cell>
          <cell r="C15">
            <v>98.779488439999696</v>
          </cell>
          <cell r="D15">
            <v>99.999979999999979</v>
          </cell>
          <cell r="E15">
            <v>139.61094465000008</v>
          </cell>
          <cell r="F15">
            <v>119.61094465000006</v>
          </cell>
          <cell r="G15">
            <v>124.7080710867818</v>
          </cell>
          <cell r="H15">
            <v>140</v>
          </cell>
          <cell r="I15">
            <v>140.04624255499519</v>
          </cell>
          <cell r="J15">
            <v>140.04624255499519</v>
          </cell>
          <cell r="K15">
            <v>150.17561634193328</v>
          </cell>
          <cell r="L15">
            <v>151.84615384615384</v>
          </cell>
          <cell r="M15">
            <v>165</v>
          </cell>
          <cell r="N15">
            <v>177.5</v>
          </cell>
          <cell r="O15">
            <v>180</v>
          </cell>
          <cell r="P15">
            <v>191.44672973183211</v>
          </cell>
          <cell r="Q15">
            <v>196.50617317234889</v>
          </cell>
          <cell r="R15">
            <v>0</v>
          </cell>
          <cell r="S15">
            <v>0</v>
          </cell>
          <cell r="U15" t="str">
            <v>Key Drivers (R&amp;O's - Unidentified in Prior Weeks)</v>
          </cell>
        </row>
        <row r="17">
          <cell r="B17" t="str">
            <v>NI Target &amp; Gap-2-Go:</v>
          </cell>
          <cell r="E17">
            <v>139.61094465000008</v>
          </cell>
          <cell r="F17">
            <v>-20</v>
          </cell>
          <cell r="G17">
            <v>-14.902873563218279</v>
          </cell>
          <cell r="H17">
            <v>0.38905534999992142</v>
          </cell>
          <cell r="I17">
            <v>0.43529790499511023</v>
          </cell>
          <cell r="J17">
            <v>0.43529790499511023</v>
          </cell>
          <cell r="K17">
            <v>10.564671691933199</v>
          </cell>
          <cell r="L17">
            <v>12.235209196153761</v>
          </cell>
          <cell r="M17">
            <v>25.389055349999921</v>
          </cell>
          <cell r="N17">
            <v>37.889055349999921</v>
          </cell>
          <cell r="O17">
            <v>40.389055349999921</v>
          </cell>
          <cell r="S17">
            <v>-139.61094465000008</v>
          </cell>
          <cell r="U17" t="str">
            <v>Sub F</v>
          </cell>
          <cell r="X17">
            <v>2.5</v>
          </cell>
        </row>
        <row r="19">
          <cell r="B19" t="str">
            <v xml:space="preserve"> ' - Execution Risks (In NI Above)</v>
          </cell>
          <cell r="C19" t="str">
            <v>P&amp;L Line</v>
          </cell>
          <cell r="D19" t="str">
            <v>Probability</v>
          </cell>
          <cell r="HL19" t="str">
            <v>Open</v>
          </cell>
        </row>
        <row r="20">
          <cell r="B20" t="str">
            <v xml:space="preserve">Expenses stretch </v>
          </cell>
          <cell r="C20" t="str">
            <v>Opex</v>
          </cell>
          <cell r="D20" t="str">
            <v>Closed</v>
          </cell>
          <cell r="F20">
            <v>-5</v>
          </cell>
          <cell r="G20">
            <v>-5</v>
          </cell>
          <cell r="H20">
            <v>-3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str">
            <v>-</v>
          </cell>
          <cell r="O20" t="str">
            <v>-</v>
          </cell>
          <cell r="HL20" t="str">
            <v>Closed</v>
          </cell>
        </row>
        <row r="21">
          <cell r="B21" t="str">
            <v>Stretch</v>
          </cell>
          <cell r="C21" t="str">
            <v>Revenue</v>
          </cell>
          <cell r="D21" t="str">
            <v>Closed</v>
          </cell>
          <cell r="H21">
            <v>-10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str">
            <v>-</v>
          </cell>
          <cell r="O21" t="str">
            <v>-</v>
          </cell>
        </row>
        <row r="25">
          <cell r="U25" t="str">
            <v>Total Drivers</v>
          </cell>
          <cell r="X25">
            <v>6</v>
          </cell>
          <cell r="Y25" t="str">
            <v>CHECK</v>
          </cell>
        </row>
        <row r="28">
          <cell r="U28" t="str">
            <v>Asset Quality Metrics - Commercial</v>
          </cell>
        </row>
        <row r="29">
          <cell r="B29" t="str">
            <v xml:space="preserve"> ' - Opportunities to NI (Not Included Above)</v>
          </cell>
          <cell r="V29" t="str">
            <v>4Q09 A</v>
          </cell>
          <cell r="W29" t="str">
            <v>Jan</v>
          </cell>
          <cell r="X29" t="str">
            <v>Feb</v>
          </cell>
          <cell r="Y29" t="str">
            <v>1Q'10 E</v>
          </cell>
        </row>
        <row r="30">
          <cell r="B30" t="str">
            <v>Sanyo oil</v>
          </cell>
          <cell r="C30" t="str">
            <v>Revenue</v>
          </cell>
          <cell r="D30" t="str">
            <v>Medium</v>
          </cell>
          <cell r="F30">
            <v>0.8</v>
          </cell>
          <cell r="G30" t="str">
            <v>-</v>
          </cell>
          <cell r="H30" t="str">
            <v>-</v>
          </cell>
          <cell r="I30" t="str">
            <v>-</v>
          </cell>
          <cell r="J30">
            <v>1</v>
          </cell>
          <cell r="K30">
            <v>1</v>
          </cell>
          <cell r="L30">
            <v>2</v>
          </cell>
          <cell r="M30">
            <v>5</v>
          </cell>
          <cell r="N30">
            <v>4</v>
          </cell>
          <cell r="O30">
            <v>3.7</v>
          </cell>
          <cell r="U30" t="str">
            <v>30+ Delinquency</v>
          </cell>
          <cell r="V30">
            <v>3.3652063091970275E-2</v>
          </cell>
          <cell r="W30">
            <v>3.6548227066389292E-2</v>
          </cell>
          <cell r="X30">
            <v>3.7511426933181713E-2</v>
          </cell>
          <cell r="Y30">
            <v>3.5200000000000002E-2</v>
          </cell>
        </row>
        <row r="31">
          <cell r="B31" t="str">
            <v>Equity (MTM, Gain)</v>
          </cell>
          <cell r="C31" t="str">
            <v>Revenue</v>
          </cell>
          <cell r="D31" t="str">
            <v>Medium</v>
          </cell>
          <cell r="F31" t="str">
            <v>0 - 4</v>
          </cell>
          <cell r="G31" t="str">
            <v>0 - 4</v>
          </cell>
          <cell r="H31" t="str">
            <v>0 - 4</v>
          </cell>
          <cell r="I31" t="str">
            <v>(1) -4</v>
          </cell>
          <cell r="J31" t="str">
            <v>(1) -4</v>
          </cell>
          <cell r="K31" t="str">
            <v>(1) -2</v>
          </cell>
          <cell r="L31">
            <v>1</v>
          </cell>
          <cell r="M31">
            <v>1</v>
          </cell>
          <cell r="N31">
            <v>1</v>
          </cell>
          <cell r="O31" t="str">
            <v>(1) -1</v>
          </cell>
          <cell r="U31" t="str">
            <v>90+ Delinquency</v>
          </cell>
          <cell r="V31">
            <v>2.5681455084096888E-2</v>
          </cell>
          <cell r="W31">
            <v>2.6355460727912519E-2</v>
          </cell>
          <cell r="X31">
            <v>2.7076335112764006E-2</v>
          </cell>
          <cell r="Y31">
            <v>2.7099999999999999E-2</v>
          </cell>
        </row>
        <row r="32">
          <cell r="B32" t="str">
            <v>Project Ruby Tax</v>
          </cell>
          <cell r="C32" t="str">
            <v>tax</v>
          </cell>
          <cell r="D32" t="str">
            <v>Medium</v>
          </cell>
          <cell r="K32">
            <v>3</v>
          </cell>
          <cell r="L32">
            <v>4</v>
          </cell>
          <cell r="M32">
            <v>0</v>
          </cell>
          <cell r="N32">
            <v>4</v>
          </cell>
          <cell r="O32">
            <v>5</v>
          </cell>
          <cell r="U32" t="str">
            <v>Financing Receivables ($MM)</v>
          </cell>
          <cell r="V32">
            <v>15189.38077</v>
          </cell>
          <cell r="W32">
            <v>14971.0682</v>
          </cell>
          <cell r="X32">
            <v>14718.15511</v>
          </cell>
          <cell r="Y32">
            <v>14701</v>
          </cell>
        </row>
        <row r="33">
          <cell r="B33" t="str">
            <v>ANZ performance</v>
          </cell>
          <cell r="C33" t="str">
            <v>Losses</v>
          </cell>
          <cell r="D33" t="str">
            <v>Closed</v>
          </cell>
          <cell r="F33" t="str">
            <v>0 - 5</v>
          </cell>
          <cell r="G33" t="str">
            <v>0 - 5</v>
          </cell>
          <cell r="H33" t="str">
            <v>0 - 8</v>
          </cell>
          <cell r="I33" t="str">
            <v>0 - 8</v>
          </cell>
          <cell r="J33" t="str">
            <v>-</v>
          </cell>
          <cell r="K33">
            <v>0</v>
          </cell>
          <cell r="L33">
            <v>5</v>
          </cell>
          <cell r="M33" t="str">
            <v>0 - 8</v>
          </cell>
          <cell r="N33" t="str">
            <v>0 - 3</v>
          </cell>
          <cell r="O33" t="str">
            <v>-</v>
          </cell>
          <cell r="U33" t="str">
            <v>30+ Delinquency ($MM)</v>
          </cell>
          <cell r="V33">
            <v>511.154</v>
          </cell>
          <cell r="W33">
            <v>547.16600000000005</v>
          </cell>
          <cell r="X33">
            <v>552.09900000000005</v>
          </cell>
          <cell r="Y33">
            <v>518</v>
          </cell>
        </row>
        <row r="34">
          <cell r="B34" t="str">
            <v xml:space="preserve">Restructuring relief </v>
          </cell>
          <cell r="C34" t="str">
            <v>Revenue</v>
          </cell>
          <cell r="D34" t="str">
            <v>Closed</v>
          </cell>
          <cell r="L34">
            <v>2</v>
          </cell>
          <cell r="M34">
            <v>0.3</v>
          </cell>
          <cell r="N34">
            <v>1</v>
          </cell>
          <cell r="O34" t="str">
            <v>-</v>
          </cell>
          <cell r="U34" t="str">
            <v>Non Earning $ (MM)</v>
          </cell>
          <cell r="V34">
            <v>576.01383396195945</v>
          </cell>
          <cell r="W34">
            <v>573.68880617195941</v>
          </cell>
          <cell r="X34">
            <v>575.5715428319595</v>
          </cell>
          <cell r="Y34">
            <v>570</v>
          </cell>
        </row>
        <row r="35">
          <cell r="B35" t="str">
            <v>Genworth</v>
          </cell>
          <cell r="C35" t="str">
            <v>Losses</v>
          </cell>
          <cell r="D35" t="str">
            <v>Closed</v>
          </cell>
          <cell r="N35" t="str">
            <v>0 - 9</v>
          </cell>
          <cell r="O35" t="str">
            <v>-</v>
          </cell>
          <cell r="U35" t="str">
            <v>Reserves ($MM)</v>
          </cell>
          <cell r="V35">
            <v>243.87516225999997</v>
          </cell>
          <cell r="W35">
            <v>229.35471358999996</v>
          </cell>
          <cell r="X35">
            <v>221.16567301999999</v>
          </cell>
          <cell r="Y35">
            <v>236</v>
          </cell>
        </row>
        <row r="36">
          <cell r="B36" t="str">
            <v>Hyundai JV performance</v>
          </cell>
          <cell r="C36" t="str">
            <v>Revenue</v>
          </cell>
          <cell r="D36" t="str">
            <v>Closed</v>
          </cell>
          <cell r="F36" t="str">
            <v>0 - 5</v>
          </cell>
          <cell r="G36" t="str">
            <v>-</v>
          </cell>
          <cell r="H36" t="str">
            <v>0 - 4</v>
          </cell>
          <cell r="I36" t="str">
            <v>0 - 4</v>
          </cell>
          <cell r="J36" t="str">
            <v>-</v>
          </cell>
          <cell r="K36">
            <v>1</v>
          </cell>
          <cell r="L36">
            <v>1</v>
          </cell>
          <cell r="M36">
            <v>1</v>
          </cell>
          <cell r="N36" t="str">
            <v>-</v>
          </cell>
          <cell r="O36" t="str">
            <v>-</v>
          </cell>
          <cell r="U36" t="str">
            <v>Reserves % Non-Earnings</v>
          </cell>
          <cell r="V36">
            <v>0.42338421038010304</v>
          </cell>
          <cell r="W36">
            <v>0.39978941740280777</v>
          </cell>
          <cell r="X36">
            <v>0.384254009383105</v>
          </cell>
          <cell r="Y36">
            <v>0.41410000000000002</v>
          </cell>
        </row>
        <row r="37">
          <cell r="B37" t="str">
            <v>Project Ruby (Thailand NPL)</v>
          </cell>
          <cell r="C37" t="str">
            <v>Revenue</v>
          </cell>
          <cell r="D37" t="str">
            <v>Closed</v>
          </cell>
          <cell r="F37">
            <v>7.3</v>
          </cell>
          <cell r="G37">
            <v>7.3</v>
          </cell>
          <cell r="H37" t="str">
            <v>0 - 6</v>
          </cell>
          <cell r="I37">
            <v>5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 t="str">
            <v>-</v>
          </cell>
          <cell r="O37" t="str">
            <v>-</v>
          </cell>
          <cell r="U37" t="str">
            <v>Coverage %</v>
          </cell>
          <cell r="V37">
            <v>1.6055635575458679E-2</v>
          </cell>
          <cell r="W37">
            <v>1.5319862986797427E-2</v>
          </cell>
          <cell r="X37">
            <v>1.5026725249670235E-2</v>
          </cell>
          <cell r="Y37">
            <v>1.61E-2</v>
          </cell>
        </row>
        <row r="38">
          <cell r="B38" t="str">
            <v>GES Nanya MTM</v>
          </cell>
          <cell r="C38" t="str">
            <v>Losses</v>
          </cell>
          <cell r="D38" t="str">
            <v>Closed</v>
          </cell>
          <cell r="H38">
            <v>2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-</v>
          </cell>
          <cell r="O38" t="str">
            <v>-</v>
          </cell>
          <cell r="U38" t="str">
            <v>Total WO on Fin. Rec. ($MM)</v>
          </cell>
          <cell r="V38">
            <v>62.794942829999975</v>
          </cell>
          <cell r="W38">
            <v>6.1304337899999988</v>
          </cell>
          <cell r="X38">
            <v>15.950166960000001</v>
          </cell>
          <cell r="Y38">
            <v>37</v>
          </cell>
        </row>
        <row r="39">
          <cell r="B39" t="str">
            <v>GES Nanya Depreciation Catchup</v>
          </cell>
          <cell r="C39" t="str">
            <v>opex</v>
          </cell>
          <cell r="D39" t="str">
            <v>Closed</v>
          </cell>
          <cell r="K39">
            <v>10</v>
          </cell>
          <cell r="L39">
            <v>10</v>
          </cell>
          <cell r="M39">
            <v>0</v>
          </cell>
          <cell r="N39" t="str">
            <v>-</v>
          </cell>
          <cell r="O39" t="str">
            <v>-</v>
          </cell>
          <cell r="U39" t="str">
            <v>Total WO (% of Fin. Rec.)</v>
          </cell>
          <cell r="V39">
            <v>1.6536537935509264E-2</v>
          </cell>
          <cell r="W39">
            <v>4.9138247516633442E-3</v>
          </cell>
          <cell r="X39">
            <v>6.5022416902630409E-3</v>
          </cell>
          <cell r="Y39">
            <v>1.01E-2</v>
          </cell>
        </row>
        <row r="41">
          <cell r="U41" t="str">
            <v>Asset Quality Metrics - Consumer</v>
          </cell>
        </row>
        <row r="42">
          <cell r="B42" t="str">
            <v xml:space="preserve"> ' - Risks  to NI (Not Included Above)</v>
          </cell>
          <cell r="V42" t="str">
            <v>4Q09 A</v>
          </cell>
          <cell r="W42" t="str">
            <v>Jan</v>
          </cell>
          <cell r="X42" t="str">
            <v>Feb</v>
          </cell>
          <cell r="Y42" t="str">
            <v>1Q'10 E</v>
          </cell>
        </row>
        <row r="43">
          <cell r="B43" t="str">
            <v>Japan Large Ticket loss / impairment</v>
          </cell>
          <cell r="C43" t="str">
            <v>Losses</v>
          </cell>
          <cell r="D43" t="str">
            <v>Closed</v>
          </cell>
          <cell r="F43" t="str">
            <v>TBD</v>
          </cell>
          <cell r="G43" t="str">
            <v>TBD</v>
          </cell>
          <cell r="H43">
            <v>-2</v>
          </cell>
          <cell r="I43">
            <v>-2</v>
          </cell>
          <cell r="J43">
            <v>-2</v>
          </cell>
          <cell r="K43">
            <v>-2</v>
          </cell>
          <cell r="L43">
            <v>-2</v>
          </cell>
          <cell r="M43" t="str">
            <v>(2) -2</v>
          </cell>
          <cell r="N43" t="str">
            <v>0 - (5)</v>
          </cell>
          <cell r="O43" t="str">
            <v>-</v>
          </cell>
          <cell r="U43" t="str">
            <v>30+ Delinquency</v>
          </cell>
          <cell r="V43">
            <v>5.7796499103027241E-2</v>
          </cell>
          <cell r="W43">
            <v>6.1120051329310365E-2</v>
          </cell>
          <cell r="X43">
            <v>6.7767406981458417E-2</v>
          </cell>
          <cell r="Y43">
            <v>7.1499999999999994E-2</v>
          </cell>
        </row>
        <row r="44">
          <cell r="B44" t="str">
            <v>Reserve Policy</v>
          </cell>
          <cell r="C44" t="str">
            <v>Revenue</v>
          </cell>
          <cell r="D44" t="str">
            <v>Closed</v>
          </cell>
          <cell r="F44">
            <v>-8</v>
          </cell>
          <cell r="G44">
            <v>-8</v>
          </cell>
          <cell r="H44" t="str">
            <v>(3) - (11)</v>
          </cell>
          <cell r="I44" t="str">
            <v>(3) - (11)</v>
          </cell>
          <cell r="J44" t="str">
            <v>(3) - (11)</v>
          </cell>
          <cell r="K44" t="str">
            <v>(3) - (11)</v>
          </cell>
          <cell r="L44" t="str">
            <v>(3) - (5)</v>
          </cell>
          <cell r="M44">
            <v>0</v>
          </cell>
          <cell r="N44" t="str">
            <v>-</v>
          </cell>
          <cell r="O44" t="str">
            <v>-</v>
          </cell>
          <cell r="U44" t="str">
            <v>90+ Delinquency</v>
          </cell>
          <cell r="V44">
            <v>1.1192964284179157E-2</v>
          </cell>
          <cell r="W44">
            <v>1.1179797683811707E-2</v>
          </cell>
          <cell r="X44">
            <v>1.249658864888601E-2</v>
          </cell>
          <cell r="Y44">
            <v>1.3299999999999999E-2</v>
          </cell>
        </row>
        <row r="45">
          <cell r="B45" t="str">
            <v>GES Nanya MTM/depreciation catch- up</v>
          </cell>
          <cell r="C45" t="str">
            <v>Opex</v>
          </cell>
          <cell r="D45" t="str">
            <v>Closed</v>
          </cell>
          <cell r="I45">
            <v>-9</v>
          </cell>
          <cell r="J45">
            <v>-5</v>
          </cell>
          <cell r="K45" t="str">
            <v>-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U45" t="str">
            <v>Financing Receivables ($MM)</v>
          </cell>
          <cell r="V45">
            <v>18309.034568230003</v>
          </cell>
          <cell r="W45">
            <v>17781.477587330002</v>
          </cell>
          <cell r="X45">
            <v>17299.185394460001</v>
          </cell>
          <cell r="Y45">
            <v>16864</v>
          </cell>
        </row>
        <row r="46">
          <cell r="B46" t="str">
            <v>Project Colt -phase II</v>
          </cell>
          <cell r="C46" t="str">
            <v>Revenue</v>
          </cell>
          <cell r="D46" t="str">
            <v>Closed</v>
          </cell>
          <cell r="F46">
            <v>-2</v>
          </cell>
          <cell r="G46">
            <v>-2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>
            <v>0</v>
          </cell>
          <cell r="N46" t="str">
            <v>-</v>
          </cell>
          <cell r="O46" t="str">
            <v>-</v>
          </cell>
          <cell r="U46" t="str">
            <v>30+ Delinquency ($MM)</v>
          </cell>
          <cell r="V46">
            <v>1058.1981000000001</v>
          </cell>
          <cell r="W46">
            <v>1086.8048228485916</v>
          </cell>
          <cell r="X46">
            <v>1172.3209370740722</v>
          </cell>
          <cell r="Y46">
            <v>1206</v>
          </cell>
        </row>
        <row r="47">
          <cell r="B47" t="str">
            <v>Project Ruby  (Thailand NPL)</v>
          </cell>
          <cell r="C47" t="str">
            <v>Revenue</v>
          </cell>
          <cell r="D47" t="str">
            <v>Closed</v>
          </cell>
          <cell r="K47">
            <v>-5</v>
          </cell>
          <cell r="L47">
            <v>-7</v>
          </cell>
          <cell r="M47">
            <v>-7</v>
          </cell>
          <cell r="N47" t="str">
            <v>-</v>
          </cell>
          <cell r="O47" t="str">
            <v>-</v>
          </cell>
          <cell r="U47" t="str">
            <v>Non Earning $ (MM)</v>
          </cell>
          <cell r="V47">
            <v>204.93236999999999</v>
          </cell>
          <cell r="W47">
            <v>198.79332194558174</v>
          </cell>
          <cell r="X47">
            <v>216.1808038353835</v>
          </cell>
          <cell r="Y47">
            <v>224</v>
          </cell>
        </row>
        <row r="48">
          <cell r="B48" t="str">
            <v>Project Ruby Tax</v>
          </cell>
          <cell r="C48" t="str">
            <v>Tax</v>
          </cell>
          <cell r="D48" t="str">
            <v>Closed</v>
          </cell>
          <cell r="F48">
            <v>-3.15</v>
          </cell>
          <cell r="G48">
            <v>-3.15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>
            <v>0</v>
          </cell>
          <cell r="N48" t="str">
            <v>-</v>
          </cell>
          <cell r="O48" t="str">
            <v>-</v>
          </cell>
          <cell r="U48" t="str">
            <v>Reserves ($MM)</v>
          </cell>
          <cell r="V48">
            <v>338.62994716000003</v>
          </cell>
          <cell r="W48">
            <v>334.37049095000003</v>
          </cell>
          <cell r="X48">
            <v>330.45928510000005</v>
          </cell>
          <cell r="Y48">
            <v>347</v>
          </cell>
        </row>
        <row r="49">
          <cell r="B49" t="str">
            <v>Sanyo oil</v>
          </cell>
          <cell r="C49" t="str">
            <v>Revenue</v>
          </cell>
          <cell r="D49" t="str">
            <v>Closed</v>
          </cell>
          <cell r="F49" t="str">
            <v>-</v>
          </cell>
          <cell r="G49">
            <v>-3.4</v>
          </cell>
          <cell r="H49">
            <v>-0.7</v>
          </cell>
          <cell r="I49">
            <v>-4</v>
          </cell>
          <cell r="J49" t="str">
            <v>-</v>
          </cell>
          <cell r="K49">
            <v>0</v>
          </cell>
          <cell r="L49">
            <v>0</v>
          </cell>
          <cell r="M49">
            <v>0</v>
          </cell>
          <cell r="N49" t="str">
            <v>-</v>
          </cell>
          <cell r="O49" t="str">
            <v>-</v>
          </cell>
          <cell r="U49" t="str">
            <v>Reserves % Non-Earnings</v>
          </cell>
          <cell r="V49">
            <v>1.6523985310861335</v>
          </cell>
          <cell r="W49">
            <v>1.6820006209339948</v>
          </cell>
          <cell r="X49">
            <v>1.5286245551739037</v>
          </cell>
          <cell r="Y49">
            <v>1.5489999999999999</v>
          </cell>
        </row>
        <row r="50">
          <cell r="B50" t="str">
            <v>Genworth</v>
          </cell>
          <cell r="C50" t="str">
            <v>Losses</v>
          </cell>
          <cell r="D50" t="str">
            <v>Closed</v>
          </cell>
          <cell r="M50" t="str">
            <v>0 - (7)</v>
          </cell>
          <cell r="N50" t="str">
            <v>-</v>
          </cell>
          <cell r="O50" t="str">
            <v>-</v>
          </cell>
          <cell r="U50" t="str">
            <v>Coverage %</v>
          </cell>
          <cell r="V50">
            <v>1.8495237741677197E-2</v>
          </cell>
          <cell r="W50">
            <v>1.8804426646087728E-2</v>
          </cell>
          <cell r="X50">
            <v>1.9102592264594632E-2</v>
          </cell>
          <cell r="Y50">
            <v>2.06E-2</v>
          </cell>
        </row>
        <row r="51">
          <cell r="U51" t="str">
            <v>Total WO on Fin. Rec. ($MM)</v>
          </cell>
          <cell r="V51">
            <v>141.16877390999991</v>
          </cell>
          <cell r="W51">
            <v>18.559467809999994</v>
          </cell>
          <cell r="X51">
            <v>50.430093140000004</v>
          </cell>
          <cell r="Y51">
            <v>87</v>
          </cell>
        </row>
        <row r="52">
          <cell r="U52" t="str">
            <v>Total WO (% of Fin. Rec.)</v>
          </cell>
          <cell r="V52">
            <v>3.0841336474388924E-2</v>
          </cell>
          <cell r="W52">
            <v>1.2525034133197799E-2</v>
          </cell>
          <cell r="X52">
            <v>1.7491029313836955E-2</v>
          </cell>
          <cell r="Y52">
            <v>2.06E-2</v>
          </cell>
        </row>
        <row r="55">
          <cell r="U55" t="str">
            <v>Proposed Restructuring $</v>
          </cell>
        </row>
        <row r="56">
          <cell r="V56" t="str">
            <v>Cost</v>
          </cell>
          <cell r="W56" t="str">
            <v>FTE</v>
          </cell>
          <cell r="X56" t="str">
            <v>Payback</v>
          </cell>
          <cell r="Y56" t="str">
            <v>Status</v>
          </cell>
        </row>
        <row r="58">
          <cell r="U58" t="str">
            <v>New Projects Details</v>
          </cell>
        </row>
        <row r="59">
          <cell r="U59" t="str">
            <v>Project Colt 2 ( pre tax)</v>
          </cell>
          <cell r="V59" t="str">
            <v>0 - 0.4</v>
          </cell>
          <cell r="W59">
            <v>0</v>
          </cell>
          <cell r="X59">
            <v>2</v>
          </cell>
        </row>
        <row r="60">
          <cell r="U60" t="str">
            <v>China HC Reduction</v>
          </cell>
          <cell r="V60">
            <v>0.3</v>
          </cell>
          <cell r="W60">
            <v>2</v>
          </cell>
          <cell r="X60">
            <v>1.02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over Sheet"/>
      <sheetName val="TTO 3.2-4"/>
      <sheetName val="Option3"/>
      <sheetName val="Option4"/>
      <sheetName val="EVA1"/>
      <sheetName val="Roll-Up"/>
      <sheetName val="RD"/>
    </sheetNames>
    <sheetDataSet>
      <sheetData sheetId="0" refreshError="1"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>
      <selection activeCell="AG9" sqref="AG9"/>
    </sheetView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5" t="s">
        <v>27</v>
      </c>
      <c r="F7" s="84"/>
      <c r="G7" s="84"/>
      <c r="H7" s="84"/>
      <c r="I7" s="84"/>
      <c r="J7" s="84"/>
      <c r="K7" s="84"/>
    </row>
    <row r="8" spans="5:11" ht="33.75" x14ac:dyDescent="0.5">
      <c r="E8" s="85" t="s">
        <v>90</v>
      </c>
      <c r="F8" s="84"/>
      <c r="G8" s="84"/>
      <c r="H8" s="84"/>
      <c r="I8" s="84"/>
      <c r="J8" s="84"/>
      <c r="K8" s="84"/>
    </row>
    <row r="9" spans="5:11" ht="33.75" x14ac:dyDescent="0.5">
      <c r="E9" s="85" t="s">
        <v>28</v>
      </c>
      <c r="F9" s="84"/>
      <c r="G9" s="84"/>
      <c r="H9" s="84"/>
      <c r="I9" s="84"/>
      <c r="J9" s="84"/>
      <c r="K9" s="84"/>
    </row>
    <row r="10" spans="5:11" ht="28.5" x14ac:dyDescent="0.45">
      <c r="E10" s="132" t="s">
        <v>91</v>
      </c>
      <c r="G10" s="60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42"/>
  <sheetViews>
    <sheetView showGridLines="0" topLeftCell="B1" zoomScaleNormal="100" zoomScaleSheetLayoutView="100" workbookViewId="0">
      <pane ySplit="4" topLeftCell="A5" activePane="bottomLeft" state="frozen"/>
      <selection activeCell="E59" sqref="E59"/>
      <selection pane="bottomLeft" activeCell="O40" sqref="O40"/>
    </sheetView>
  </sheetViews>
  <sheetFormatPr defaultColWidth="9.140625" defaultRowHeight="15" x14ac:dyDescent="0.25"/>
  <cols>
    <col min="1" max="1" width="9.140625" style="62"/>
    <col min="2" max="2" width="2.42578125" style="62" customWidth="1"/>
    <col min="3" max="3" width="65.7109375" style="62" customWidth="1"/>
    <col min="4" max="8" width="10.7109375" style="62" customWidth="1"/>
    <col min="9" max="9" width="10.7109375" style="1" customWidth="1"/>
    <col min="10" max="16384" width="9.140625" style="62"/>
  </cols>
  <sheetData>
    <row r="2" spans="1:12" ht="26.25" x14ac:dyDescent="0.4">
      <c r="C2" s="163" t="s">
        <v>70</v>
      </c>
      <c r="D2" s="163"/>
      <c r="I2" s="202"/>
      <c r="J2" s="1"/>
      <c r="K2" s="1"/>
      <c r="L2" s="1"/>
    </row>
    <row r="3" spans="1:12" ht="11.25" customHeight="1" x14ac:dyDescent="0.5">
      <c r="C3" s="49"/>
      <c r="D3" s="164"/>
      <c r="I3" s="203"/>
    </row>
    <row r="4" spans="1:12" s="66" customFormat="1" ht="13.5" thickBot="1" x14ac:dyDescent="0.25">
      <c r="A4" s="165"/>
      <c r="B4" s="165"/>
      <c r="C4" s="10"/>
      <c r="D4" s="16" t="s">
        <v>67</v>
      </c>
      <c r="E4" s="16" t="s">
        <v>79</v>
      </c>
      <c r="F4" s="16" t="s">
        <v>84</v>
      </c>
      <c r="G4" s="16" t="s">
        <v>85</v>
      </c>
      <c r="H4" s="16" t="s">
        <v>86</v>
      </c>
      <c r="I4" s="204" t="s">
        <v>92</v>
      </c>
    </row>
    <row r="5" spans="1:12" s="66" customFormat="1" ht="15" customHeight="1" x14ac:dyDescent="0.2">
      <c r="C5" s="166"/>
      <c r="D5" s="225" t="s">
        <v>3</v>
      </c>
      <c r="E5" s="225"/>
      <c r="F5" s="225"/>
      <c r="G5" s="225"/>
      <c r="H5" s="225"/>
      <c r="I5" s="225"/>
    </row>
    <row r="6" spans="1:12" s="66" customFormat="1" ht="12.75" x14ac:dyDescent="0.2">
      <c r="C6" s="167" t="s">
        <v>31</v>
      </c>
      <c r="I6" s="181"/>
    </row>
    <row r="7" spans="1:12" s="66" customFormat="1" ht="12.75" customHeight="1" x14ac:dyDescent="0.2">
      <c r="C7" s="169" t="s">
        <v>71</v>
      </c>
      <c r="D7" s="27">
        <f>'(4) Historical Fin - Segments'!C7</f>
        <v>1705</v>
      </c>
      <c r="E7" s="27">
        <f>'(4) Historical Fin - Segments'!D7</f>
        <v>1757</v>
      </c>
      <c r="F7" s="27">
        <f>'(4) Historical Fin - Segments'!E7</f>
        <v>1951</v>
      </c>
      <c r="G7" s="27">
        <f>'(4) Historical Fin - Segments'!F7</f>
        <v>1928</v>
      </c>
      <c r="H7" s="28">
        <v>7341</v>
      </c>
      <c r="I7" s="63">
        <f>'(4) Historical Fin - Segments'!H7</f>
        <v>1958</v>
      </c>
    </row>
    <row r="8" spans="1:12" s="66" customFormat="1" ht="12.75" customHeight="1" x14ac:dyDescent="0.2">
      <c r="C8" s="169" t="s">
        <v>93</v>
      </c>
      <c r="D8" s="64">
        <v>0</v>
      </c>
      <c r="E8" s="64">
        <v>206</v>
      </c>
      <c r="F8" s="64">
        <v>302</v>
      </c>
      <c r="G8" s="64">
        <v>300</v>
      </c>
      <c r="H8" s="51">
        <v>808</v>
      </c>
      <c r="I8" s="65">
        <f>SUM(104/5)*4</f>
        <v>83.2</v>
      </c>
    </row>
    <row r="9" spans="1:12" s="66" customFormat="1" ht="12.75" customHeight="1" x14ac:dyDescent="0.2">
      <c r="C9" s="169" t="s">
        <v>95</v>
      </c>
      <c r="D9" s="182">
        <v>0</v>
      </c>
      <c r="E9" s="182">
        <v>0</v>
      </c>
      <c r="F9" s="182">
        <v>0</v>
      </c>
      <c r="G9" s="182">
        <v>0</v>
      </c>
      <c r="H9" s="188">
        <v>0</v>
      </c>
      <c r="I9" s="199">
        <v>13</v>
      </c>
    </row>
    <row r="10" spans="1:12" s="66" customFormat="1" ht="12.75" customHeight="1" x14ac:dyDescent="0.2">
      <c r="C10" s="169" t="s">
        <v>76</v>
      </c>
      <c r="D10" s="27">
        <f>D7-D8-D9</f>
        <v>1705</v>
      </c>
      <c r="E10" s="27">
        <f t="shared" ref="E10:G10" si="0">E7-E8-E9</f>
        <v>1551</v>
      </c>
      <c r="F10" s="27">
        <f t="shared" si="0"/>
        <v>1649</v>
      </c>
      <c r="G10" s="27">
        <f t="shared" si="0"/>
        <v>1628</v>
      </c>
      <c r="H10" s="28">
        <v>6533</v>
      </c>
      <c r="I10" s="63">
        <f>I7-I8-I9</f>
        <v>1861.8</v>
      </c>
    </row>
    <row r="11" spans="1:12" s="66" customFormat="1" ht="12.75" customHeight="1" x14ac:dyDescent="0.2">
      <c r="C11" s="169"/>
      <c r="D11" s="27"/>
      <c r="E11" s="27"/>
      <c r="F11" s="27"/>
      <c r="G11" s="27"/>
      <c r="H11" s="27"/>
      <c r="I11" s="63"/>
    </row>
    <row r="12" spans="1:12" s="66" customFormat="1" ht="12.75" customHeight="1" x14ac:dyDescent="0.2">
      <c r="C12" s="183" t="s">
        <v>74</v>
      </c>
      <c r="D12" s="178"/>
      <c r="E12" s="178"/>
      <c r="F12" s="178"/>
      <c r="G12" s="178"/>
      <c r="H12" s="178"/>
      <c r="I12" s="205">
        <f>SUM(I7-D7)/D7</f>
        <v>0.14838709677419354</v>
      </c>
    </row>
    <row r="13" spans="1:12" s="66" customFormat="1" ht="12.75" customHeight="1" x14ac:dyDescent="0.2">
      <c r="C13" s="183" t="s">
        <v>75</v>
      </c>
      <c r="D13" s="178"/>
      <c r="E13" s="178"/>
      <c r="F13" s="178"/>
      <c r="G13" s="178"/>
      <c r="H13" s="178"/>
      <c r="I13" s="205">
        <f>SUM(I10-D10)/D10</f>
        <v>9.1964809384164195E-2</v>
      </c>
    </row>
    <row r="14" spans="1:12" s="66" customFormat="1" ht="12.75" customHeight="1" x14ac:dyDescent="0.2">
      <c r="C14" s="169"/>
      <c r="D14" s="27"/>
      <c r="E14" s="27"/>
      <c r="F14" s="27"/>
      <c r="G14" s="27"/>
      <c r="H14" s="27"/>
      <c r="I14" s="63"/>
    </row>
    <row r="15" spans="1:12" s="66" customFormat="1" ht="12.75" customHeight="1" x14ac:dyDescent="0.2">
      <c r="C15" s="170"/>
      <c r="D15" s="171"/>
      <c r="E15" s="171"/>
      <c r="F15" s="171"/>
      <c r="G15" s="171"/>
      <c r="H15" s="171"/>
      <c r="I15" s="206"/>
    </row>
    <row r="16" spans="1:12" s="66" customFormat="1" ht="12.75" x14ac:dyDescent="0.2">
      <c r="C16" s="172" t="s">
        <v>72</v>
      </c>
      <c r="D16" s="173"/>
      <c r="E16" s="173"/>
      <c r="F16" s="173"/>
      <c r="G16" s="173"/>
      <c r="H16" s="173"/>
      <c r="I16" s="209"/>
    </row>
    <row r="17" spans="3:9" s="66" customFormat="1" ht="12.75" x14ac:dyDescent="0.2">
      <c r="C17" s="174" t="s">
        <v>71</v>
      </c>
      <c r="D17" s="175">
        <f>'(4) Historical Fin - Segments'!C12</f>
        <v>654</v>
      </c>
      <c r="E17" s="175">
        <f>'(4) Historical Fin - Segments'!D12</f>
        <v>758</v>
      </c>
      <c r="F17" s="175">
        <f>'(4) Historical Fin - Segments'!E12</f>
        <v>771</v>
      </c>
      <c r="G17" s="175">
        <f>'(4) Historical Fin - Segments'!F12</f>
        <v>811</v>
      </c>
      <c r="H17" s="189">
        <v>2994</v>
      </c>
      <c r="I17" s="44">
        <f>'(4) Historical Fin - Segments'!H12</f>
        <v>766</v>
      </c>
    </row>
    <row r="18" spans="3:9" s="66" customFormat="1" ht="12.75" x14ac:dyDescent="0.2">
      <c r="C18" s="174" t="s">
        <v>106</v>
      </c>
      <c r="D18" s="176">
        <v>0</v>
      </c>
      <c r="E18" s="176">
        <v>80</v>
      </c>
      <c r="F18" s="176">
        <v>74</v>
      </c>
      <c r="G18" s="176">
        <v>89</v>
      </c>
      <c r="H18" s="190">
        <v>243</v>
      </c>
      <c r="I18" s="210">
        <v>72</v>
      </c>
    </row>
    <row r="19" spans="3:9" s="66" customFormat="1" ht="12.75" x14ac:dyDescent="0.2">
      <c r="C19" s="174" t="s">
        <v>73</v>
      </c>
      <c r="D19" s="175">
        <f>D17-D18</f>
        <v>654</v>
      </c>
      <c r="E19" s="175">
        <f>E17-E18</f>
        <v>678</v>
      </c>
      <c r="F19" s="175">
        <f>F17-F18</f>
        <v>697</v>
      </c>
      <c r="G19" s="175">
        <f>G17-G18</f>
        <v>722</v>
      </c>
      <c r="H19" s="189">
        <v>2751</v>
      </c>
      <c r="I19" s="44">
        <f>I17-I18</f>
        <v>694</v>
      </c>
    </row>
    <row r="20" spans="3:9" s="66" customFormat="1" ht="12.75" x14ac:dyDescent="0.2">
      <c r="C20" s="174"/>
      <c r="D20" s="175"/>
      <c r="E20" s="175"/>
      <c r="F20" s="175"/>
      <c r="G20" s="175"/>
      <c r="H20" s="175"/>
      <c r="I20" s="44"/>
    </row>
    <row r="21" spans="3:9" s="66" customFormat="1" ht="12.75" x14ac:dyDescent="0.2">
      <c r="C21" s="174" t="s">
        <v>74</v>
      </c>
      <c r="D21" s="177"/>
      <c r="E21" s="177"/>
      <c r="F21" s="177"/>
      <c r="G21" s="177"/>
      <c r="H21" s="177"/>
      <c r="I21" s="211">
        <f>SUM(I17-D17)/D17</f>
        <v>0.17125382262996941</v>
      </c>
    </row>
    <row r="22" spans="3:9" s="66" customFormat="1" ht="12.75" x14ac:dyDescent="0.2">
      <c r="C22" s="174" t="s">
        <v>75</v>
      </c>
      <c r="D22" s="177"/>
      <c r="E22" s="177"/>
      <c r="F22" s="177"/>
      <c r="G22" s="177"/>
      <c r="H22" s="177"/>
      <c r="I22" s="211">
        <f>SUM(I19-D19)/D19</f>
        <v>6.1162079510703363E-2</v>
      </c>
    </row>
    <row r="23" spans="3:9" s="66" customFormat="1" ht="12.75" customHeight="1" x14ac:dyDescent="0.2">
      <c r="C23" s="169"/>
      <c r="D23" s="178"/>
      <c r="E23" s="178"/>
      <c r="F23" s="178"/>
      <c r="G23" s="178"/>
      <c r="H23" s="178"/>
      <c r="I23" s="205"/>
    </row>
    <row r="24" spans="3:9" s="66" customFormat="1" ht="11.25" customHeight="1" x14ac:dyDescent="0.2">
      <c r="C24" s="179"/>
      <c r="D24" s="180"/>
      <c r="E24" s="180"/>
      <c r="F24" s="180"/>
      <c r="G24" s="180"/>
      <c r="H24" s="180"/>
      <c r="I24" s="207"/>
    </row>
    <row r="25" spans="3:9" s="181" customFormat="1" ht="12.75" customHeight="1" x14ac:dyDescent="0.2">
      <c r="C25" s="167" t="s">
        <v>105</v>
      </c>
      <c r="D25" s="168"/>
      <c r="E25" s="168"/>
      <c r="F25" s="168"/>
      <c r="G25" s="168"/>
      <c r="H25" s="168"/>
      <c r="I25" s="208"/>
    </row>
    <row r="26" spans="3:9" s="181" customFormat="1" ht="12.75" customHeight="1" x14ac:dyDescent="0.2">
      <c r="C26" s="169" t="s">
        <v>71</v>
      </c>
      <c r="D26" s="27">
        <f>'(4) Historical Fin - Segments'!C17</f>
        <v>530</v>
      </c>
      <c r="E26" s="27">
        <f>'(4) Historical Fin - Segments'!D17</f>
        <v>399</v>
      </c>
      <c r="F26" s="27">
        <f>'(4) Historical Fin - Segments'!E17</f>
        <v>520</v>
      </c>
      <c r="G26" s="27">
        <f>'(4) Historical Fin - Segments'!F17</f>
        <v>513</v>
      </c>
      <c r="H26" s="28">
        <v>1962</v>
      </c>
      <c r="I26" s="63">
        <f>'(4) Historical Fin - Segments'!H17</f>
        <v>591</v>
      </c>
    </row>
    <row r="27" spans="3:9" s="66" customFormat="1" ht="12.75" x14ac:dyDescent="0.2">
      <c r="C27" s="169"/>
      <c r="D27" s="27"/>
      <c r="E27" s="27"/>
      <c r="F27" s="27"/>
      <c r="G27" s="27"/>
      <c r="H27" s="27"/>
      <c r="I27" s="63"/>
    </row>
    <row r="28" spans="3:9" s="66" customFormat="1" ht="12.75" customHeight="1" x14ac:dyDescent="0.2">
      <c r="C28" s="183" t="s">
        <v>74</v>
      </c>
      <c r="D28" s="178"/>
      <c r="E28" s="178"/>
      <c r="F28" s="178"/>
      <c r="G28" s="178"/>
      <c r="H28" s="178"/>
      <c r="I28" s="205">
        <f>SUM(I26-D26)/D26</f>
        <v>0.11509433962264151</v>
      </c>
    </row>
    <row r="29" spans="3:9" s="66" customFormat="1" ht="12.75" customHeight="1" x14ac:dyDescent="0.2">
      <c r="C29" s="183"/>
      <c r="D29" s="178"/>
      <c r="E29" s="178"/>
      <c r="F29" s="178"/>
      <c r="G29" s="178"/>
      <c r="H29" s="178"/>
      <c r="I29" s="205"/>
    </row>
    <row r="30" spans="3:9" s="66" customFormat="1" ht="12.75" customHeight="1" x14ac:dyDescent="0.2">
      <c r="C30" s="183"/>
      <c r="D30" s="178"/>
      <c r="E30" s="178"/>
      <c r="F30" s="178"/>
      <c r="G30" s="178"/>
      <c r="H30" s="178"/>
      <c r="I30" s="205"/>
    </row>
    <row r="31" spans="3:9" s="66" customFormat="1" ht="12.75" x14ac:dyDescent="0.2">
      <c r="C31" s="172" t="s">
        <v>77</v>
      </c>
      <c r="D31" s="184"/>
      <c r="E31" s="184"/>
      <c r="F31" s="184"/>
      <c r="G31" s="184"/>
      <c r="H31" s="184"/>
      <c r="I31" s="212"/>
    </row>
    <row r="32" spans="3:9" s="66" customFormat="1" ht="12.75" x14ac:dyDescent="0.2">
      <c r="C32" s="174" t="s">
        <v>71</v>
      </c>
      <c r="D32" s="175">
        <f t="shared" ref="D32:I32" si="1">D7+D17+D26</f>
        <v>2889</v>
      </c>
      <c r="E32" s="175">
        <f t="shared" si="1"/>
        <v>2914</v>
      </c>
      <c r="F32" s="175">
        <f t="shared" si="1"/>
        <v>3242</v>
      </c>
      <c r="G32" s="175">
        <f t="shared" si="1"/>
        <v>3252</v>
      </c>
      <c r="H32" s="189">
        <v>12297</v>
      </c>
      <c r="I32" s="44">
        <f t="shared" si="1"/>
        <v>3315</v>
      </c>
    </row>
    <row r="33" spans="3:9" s="66" customFormat="1" ht="14.25" x14ac:dyDescent="0.2">
      <c r="C33" s="174" t="s">
        <v>94</v>
      </c>
      <c r="D33" s="176">
        <f t="shared" ref="D33:G33" si="2">D8+D9+D18</f>
        <v>0</v>
      </c>
      <c r="E33" s="176">
        <f t="shared" si="2"/>
        <v>286</v>
      </c>
      <c r="F33" s="176">
        <f t="shared" si="2"/>
        <v>376</v>
      </c>
      <c r="G33" s="176">
        <f t="shared" si="2"/>
        <v>389</v>
      </c>
      <c r="H33" s="190">
        <v>1051</v>
      </c>
      <c r="I33" s="210">
        <f>I8+I9+I18</f>
        <v>168.2</v>
      </c>
    </row>
    <row r="34" spans="3:9" s="66" customFormat="1" ht="12.75" x14ac:dyDescent="0.2">
      <c r="C34" s="174" t="s">
        <v>76</v>
      </c>
      <c r="D34" s="175">
        <f t="shared" ref="D34" si="3">D32-D33</f>
        <v>2889</v>
      </c>
      <c r="E34" s="175">
        <f t="shared" ref="E34:F34" si="4">E32-E33</f>
        <v>2628</v>
      </c>
      <c r="F34" s="175">
        <f t="shared" si="4"/>
        <v>2866</v>
      </c>
      <c r="G34" s="175">
        <f t="shared" ref="G34" si="5">G32-G33</f>
        <v>2863</v>
      </c>
      <c r="H34" s="189">
        <v>11246</v>
      </c>
      <c r="I34" s="44">
        <f t="shared" ref="I34" si="6">I32-I33</f>
        <v>3146.8</v>
      </c>
    </row>
    <row r="35" spans="3:9" s="66" customFormat="1" ht="12.75" x14ac:dyDescent="0.2">
      <c r="C35" s="174"/>
      <c r="D35" s="175"/>
      <c r="E35" s="175"/>
      <c r="F35" s="175"/>
      <c r="G35" s="175"/>
      <c r="H35" s="175"/>
      <c r="I35" s="44"/>
    </row>
    <row r="36" spans="3:9" s="66" customFormat="1" ht="12.75" customHeight="1" x14ac:dyDescent="0.2">
      <c r="C36" s="174" t="s">
        <v>74</v>
      </c>
      <c r="D36" s="177"/>
      <c r="E36" s="177"/>
      <c r="F36" s="177"/>
      <c r="G36" s="177"/>
      <c r="H36" s="177"/>
      <c r="I36" s="211">
        <f>SUM(I32-D32)/D32</f>
        <v>0.14745586708203531</v>
      </c>
    </row>
    <row r="37" spans="3:9" s="66" customFormat="1" ht="12.75" x14ac:dyDescent="0.2">
      <c r="C37" s="174" t="s">
        <v>75</v>
      </c>
      <c r="D37" s="177"/>
      <c r="E37" s="177"/>
      <c r="F37" s="177"/>
      <c r="G37" s="177"/>
      <c r="H37" s="177"/>
      <c r="I37" s="211">
        <f>SUM(I34-D34)/D34</f>
        <v>8.9235029421945375E-2</v>
      </c>
    </row>
    <row r="38" spans="3:9" s="66" customFormat="1" ht="12.75" x14ac:dyDescent="0.2">
      <c r="I38" s="181"/>
    </row>
    <row r="39" spans="3:9" s="66" customFormat="1" ht="12.75" x14ac:dyDescent="0.2">
      <c r="I39" s="181"/>
    </row>
    <row r="40" spans="3:9" ht="45" customHeight="1" x14ac:dyDescent="0.25">
      <c r="C40" s="224" t="s">
        <v>107</v>
      </c>
      <c r="D40" s="224"/>
      <c r="E40" s="224"/>
      <c r="F40" s="224"/>
      <c r="G40" s="224"/>
    </row>
    <row r="41" spans="3:9" ht="32.25" customHeight="1" x14ac:dyDescent="0.25">
      <c r="C41" s="224" t="s">
        <v>108</v>
      </c>
      <c r="D41" s="224"/>
      <c r="E41" s="224"/>
      <c r="F41" s="224"/>
      <c r="G41" s="224"/>
    </row>
    <row r="42" spans="3:9" x14ac:dyDescent="0.25">
      <c r="C42" s="224" t="s">
        <v>109</v>
      </c>
      <c r="D42" s="224"/>
      <c r="E42" s="224"/>
      <c r="F42" s="224"/>
      <c r="G42" s="224"/>
    </row>
  </sheetData>
  <mergeCells count="4">
    <mergeCell ref="C40:G40"/>
    <mergeCell ref="D5:I5"/>
    <mergeCell ref="C41:G41"/>
    <mergeCell ref="C42:G42"/>
  </mergeCells>
  <pageMargins left="0.7" right="0.7" top="0.75" bottom="0.75" header="0.3" footer="0.3"/>
  <pageSetup scale="85" orientation="landscape" r:id="rId1"/>
  <headerFooter differentFirst="1">
    <oddHeader>&amp;C&amp;"Arial,Regular"&amp;09&amp;I&amp;K000000Leidos Proprietary</oddHeader>
    <oddFooter>&amp;C&amp;"Calibri,Regular"&amp;10</oddFooter>
    <evenHeader>&amp;C&amp;"Arial,Regular"&amp;09&amp;I&amp;K000000Leidos Proprietary</evenHeader>
    <evenFooter>&amp;C&amp;"Calibri,Regular"&amp;10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22"/>
  <sheetViews>
    <sheetView showGridLines="0" zoomScale="70" zoomScaleNormal="70" workbookViewId="0">
      <selection activeCell="E59" sqref="E59"/>
    </sheetView>
  </sheetViews>
  <sheetFormatPr defaultRowHeight="15" x14ac:dyDescent="0.25"/>
  <cols>
    <col min="1" max="1" width="2.42578125" customWidth="1"/>
    <col min="2" max="2" width="80.7109375" customWidth="1"/>
    <col min="3" max="8" width="17.28515625" style="62" customWidth="1"/>
  </cols>
  <sheetData>
    <row r="2" spans="1:8" ht="31.5" x14ac:dyDescent="0.5">
      <c r="A2" s="6"/>
      <c r="B2" s="134" t="s">
        <v>21</v>
      </c>
    </row>
    <row r="3" spans="1:8" s="62" customFormat="1" ht="15.75" customHeight="1" x14ac:dyDescent="0.4">
      <c r="A3" s="6"/>
      <c r="B3" s="88"/>
    </row>
    <row r="4" spans="1:8" s="62" customFormat="1" ht="15.75" customHeight="1" x14ac:dyDescent="0.4">
      <c r="A4" s="6"/>
      <c r="B4" s="88"/>
    </row>
    <row r="5" spans="1:8" s="62" customFormat="1" ht="15.75" customHeight="1" x14ac:dyDescent="0.4">
      <c r="A5" s="6"/>
      <c r="B5" s="88"/>
    </row>
    <row r="6" spans="1:8" ht="15.75" customHeight="1" x14ac:dyDescent="0.4">
      <c r="A6" s="6"/>
      <c r="B6" s="50"/>
    </row>
    <row r="7" spans="1:8" ht="27" customHeight="1" thickBot="1" x14ac:dyDescent="0.35">
      <c r="A7" s="6"/>
      <c r="B7" s="4"/>
      <c r="C7" s="7" t="s">
        <v>67</v>
      </c>
      <c r="D7" s="7" t="s">
        <v>79</v>
      </c>
      <c r="E7" s="7" t="s">
        <v>84</v>
      </c>
      <c r="F7" s="7" t="s">
        <v>85</v>
      </c>
      <c r="G7" s="7" t="s">
        <v>86</v>
      </c>
      <c r="H7" s="7" t="s">
        <v>92</v>
      </c>
    </row>
    <row r="8" spans="1:8" ht="18" customHeight="1" x14ac:dyDescent="0.25">
      <c r="A8" s="6"/>
      <c r="B8" s="5"/>
      <c r="C8" s="213" t="s">
        <v>101</v>
      </c>
      <c r="D8" s="213"/>
      <c r="E8" s="213"/>
      <c r="F8" s="213"/>
      <c r="G8" s="213"/>
      <c r="H8" s="213"/>
    </row>
    <row r="9" spans="1:8" ht="18" x14ac:dyDescent="0.25">
      <c r="A9" s="6"/>
      <c r="B9" s="4" t="s">
        <v>8</v>
      </c>
      <c r="C9" s="77">
        <v>192</v>
      </c>
      <c r="D9" s="77">
        <v>249</v>
      </c>
      <c r="E9" s="77">
        <v>258</v>
      </c>
      <c r="F9" s="77">
        <v>299</v>
      </c>
      <c r="G9" s="77">
        <v>998</v>
      </c>
      <c r="H9" s="77">
        <v>308</v>
      </c>
    </row>
    <row r="10" spans="1:8" ht="17.25" customHeight="1" x14ac:dyDescent="0.25">
      <c r="A10" s="6"/>
      <c r="B10" s="78" t="s">
        <v>59</v>
      </c>
      <c r="C10" s="79">
        <v>12</v>
      </c>
      <c r="D10" s="79">
        <v>16</v>
      </c>
      <c r="E10" s="79">
        <v>5</v>
      </c>
      <c r="F10" s="79">
        <v>6</v>
      </c>
      <c r="G10" s="79">
        <v>39</v>
      </c>
      <c r="H10" s="79">
        <v>5</v>
      </c>
    </row>
    <row r="11" spans="1:8" ht="17.25" customHeight="1" x14ac:dyDescent="0.25">
      <c r="A11" s="6"/>
      <c r="B11" s="80" t="s">
        <v>54</v>
      </c>
      <c r="C11" s="81">
        <v>42</v>
      </c>
      <c r="D11" s="81">
        <v>51</v>
      </c>
      <c r="E11" s="81">
        <v>59</v>
      </c>
      <c r="F11" s="81">
        <v>43</v>
      </c>
      <c r="G11" s="81">
        <v>195</v>
      </c>
      <c r="H11" s="81">
        <v>54</v>
      </c>
    </row>
    <row r="12" spans="1:8" s="1" customFormat="1" ht="17.25" customHeight="1" x14ac:dyDescent="0.25">
      <c r="A12" s="18"/>
      <c r="B12" s="82" t="s">
        <v>82</v>
      </c>
      <c r="C12" s="83">
        <v>0</v>
      </c>
      <c r="D12" s="83">
        <v>11</v>
      </c>
      <c r="E12" s="83">
        <v>0</v>
      </c>
      <c r="F12" s="83">
        <v>1</v>
      </c>
      <c r="G12" s="83">
        <v>12</v>
      </c>
      <c r="H12" s="83">
        <v>0</v>
      </c>
    </row>
    <row r="13" spans="1:8" s="62" customFormat="1" ht="17.25" customHeight="1" x14ac:dyDescent="0.25">
      <c r="A13" s="6"/>
      <c r="B13" s="80" t="s">
        <v>45</v>
      </c>
      <c r="C13" s="81">
        <v>0</v>
      </c>
      <c r="D13" s="81">
        <v>0</v>
      </c>
      <c r="E13" s="81">
        <v>2</v>
      </c>
      <c r="F13" s="81">
        <v>0</v>
      </c>
      <c r="G13" s="81">
        <v>2</v>
      </c>
      <c r="H13" s="81">
        <v>0</v>
      </c>
    </row>
    <row r="14" spans="1:8" s="1" customFormat="1" ht="18" x14ac:dyDescent="0.25">
      <c r="A14" s="18"/>
      <c r="B14" s="124" t="s">
        <v>33</v>
      </c>
      <c r="C14" s="125">
        <f t="shared" ref="C14:D14" si="0">SUM(C9:C13)</f>
        <v>246</v>
      </c>
      <c r="D14" s="125">
        <f t="shared" si="0"/>
        <v>327</v>
      </c>
      <c r="E14" s="125">
        <f t="shared" ref="E14:F14" si="1">SUM(E9:E13)</f>
        <v>324</v>
      </c>
      <c r="F14" s="125">
        <f t="shared" si="1"/>
        <v>349</v>
      </c>
      <c r="G14" s="125">
        <f t="shared" ref="G14" si="2">SUM(G9:G13)</f>
        <v>1246</v>
      </c>
      <c r="H14" s="125">
        <f t="shared" ref="H14" si="3">SUM(H9:H13)</f>
        <v>367</v>
      </c>
    </row>
    <row r="15" spans="1:8" s="1" customFormat="1" ht="19.5" customHeight="1" x14ac:dyDescent="0.3">
      <c r="A15" s="18"/>
      <c r="B15" s="126" t="s">
        <v>2</v>
      </c>
      <c r="C15" s="127">
        <f>C14/'(4) Historical Fin - Segments'!C26</f>
        <v>8.5150571131879543E-2</v>
      </c>
      <c r="D15" s="127">
        <f>D14/'(4) Historical Fin - Segments'!D26</f>
        <v>0.1122168840082361</v>
      </c>
      <c r="E15" s="127">
        <f>E14/'(4) Historical Fin - Segments'!E26</f>
        <v>9.9938309685379395E-2</v>
      </c>
      <c r="F15" s="127">
        <f>F14/'(4) Historical Fin - Segments'!F26</f>
        <v>0.10731857318573186</v>
      </c>
      <c r="G15" s="127">
        <f>G14/'(4) Historical Fin - Segments'!G26</f>
        <v>0.10132552655119134</v>
      </c>
      <c r="H15" s="127">
        <f>H14/'(4) Historical Fin - Segments'!H26</f>
        <v>0.11070889894419306</v>
      </c>
    </row>
    <row r="16" spans="1:8" x14ac:dyDescent="0.25">
      <c r="A16" s="6"/>
      <c r="B16" s="192"/>
    </row>
    <row r="17" spans="1:2" s="1" customFormat="1" x14ac:dyDescent="0.25">
      <c r="A17" s="18"/>
      <c r="B17" s="193" t="s">
        <v>99</v>
      </c>
    </row>
    <row r="18" spans="1:2" x14ac:dyDescent="0.25">
      <c r="A18" s="6"/>
      <c r="B18" s="84"/>
    </row>
    <row r="19" spans="1:2" x14ac:dyDescent="0.25">
      <c r="A19" s="6"/>
      <c r="B19" s="84"/>
    </row>
    <row r="20" spans="1:2" x14ac:dyDescent="0.25">
      <c r="A20" s="6"/>
      <c r="B20" s="84"/>
    </row>
    <row r="21" spans="1:2" x14ac:dyDescent="0.25">
      <c r="B21" s="84"/>
    </row>
    <row r="22" spans="1:2" x14ac:dyDescent="0.25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H8"/>
  </mergeCells>
  <pageMargins left="0.7" right="0.7" top="0.75" bottom="0.75" header="0.3" footer="0.3"/>
  <pageSetup scale="6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37"/>
  <sheetViews>
    <sheetView showGridLines="0" topLeftCell="B1" zoomScaleNormal="100" workbookViewId="0">
      <selection activeCell="L23" sqref="L23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8" width="15.5703125" style="9" customWidth="1"/>
    <col min="9" max="9" width="9.140625" style="201"/>
    <col min="10" max="16384" width="9.140625" style="9"/>
  </cols>
  <sheetData>
    <row r="2" spans="2:8" ht="31.5" x14ac:dyDescent="0.5">
      <c r="B2" s="115" t="s">
        <v>22</v>
      </c>
    </row>
    <row r="3" spans="2:8" ht="11.25" customHeight="1" x14ac:dyDescent="0.25"/>
    <row r="4" spans="2:8" ht="24" thickBot="1" x14ac:dyDescent="0.4">
      <c r="B4" s="8"/>
      <c r="C4" s="22" t="s">
        <v>67</v>
      </c>
      <c r="D4" s="22" t="s">
        <v>79</v>
      </c>
      <c r="E4" s="22" t="s">
        <v>84</v>
      </c>
      <c r="F4" s="22" t="s">
        <v>85</v>
      </c>
      <c r="G4" s="112" t="s">
        <v>86</v>
      </c>
      <c r="H4" s="22" t="s">
        <v>92</v>
      </c>
    </row>
    <row r="5" spans="2:8" ht="18" customHeight="1" x14ac:dyDescent="0.25">
      <c r="B5" s="2"/>
      <c r="C5" s="214" t="s">
        <v>102</v>
      </c>
      <c r="D5" s="214"/>
      <c r="E5" s="214"/>
      <c r="F5" s="214"/>
      <c r="G5" s="214"/>
      <c r="H5" s="214"/>
    </row>
    <row r="6" spans="2:8" x14ac:dyDescent="0.25">
      <c r="B6" s="21" t="s">
        <v>33</v>
      </c>
      <c r="C6" s="26">
        <f>'(1) Non-GAAP OI Rec'!C14</f>
        <v>246</v>
      </c>
      <c r="D6" s="26">
        <f>'(1) Non-GAAP OI Rec'!D14</f>
        <v>327</v>
      </c>
      <c r="E6" s="26">
        <f>'(1) Non-GAAP OI Rec'!E14</f>
        <v>324</v>
      </c>
      <c r="F6" s="26">
        <f>'(1) Non-GAAP OI Rec'!F14</f>
        <v>349</v>
      </c>
      <c r="G6" s="26">
        <v>1246</v>
      </c>
      <c r="H6" s="26">
        <f>'(1) Non-GAAP OI Rec'!H14</f>
        <v>367</v>
      </c>
    </row>
    <row r="7" spans="2:8" ht="15" customHeight="1" x14ac:dyDescent="0.25">
      <c r="B7" s="24" t="s">
        <v>6</v>
      </c>
      <c r="C7" s="19">
        <v>18</v>
      </c>
      <c r="D7" s="19">
        <v>20</v>
      </c>
      <c r="E7" s="19">
        <v>22</v>
      </c>
      <c r="F7" s="19">
        <v>24</v>
      </c>
      <c r="G7" s="19">
        <v>84</v>
      </c>
      <c r="H7" s="19">
        <v>22</v>
      </c>
    </row>
    <row r="8" spans="2:8" ht="15" customHeight="1" x14ac:dyDescent="0.25">
      <c r="B8" s="25" t="s">
        <v>51</v>
      </c>
      <c r="C8" s="20">
        <v>5</v>
      </c>
      <c r="D8" s="20">
        <v>-4</v>
      </c>
      <c r="E8" s="20">
        <v>0</v>
      </c>
      <c r="F8" s="20">
        <v>-8</v>
      </c>
      <c r="G8" s="20">
        <v>-7</v>
      </c>
      <c r="H8" s="20">
        <v>-1</v>
      </c>
    </row>
    <row r="9" spans="2:8" ht="15" customHeight="1" x14ac:dyDescent="0.25">
      <c r="B9" s="24" t="s">
        <v>55</v>
      </c>
      <c r="C9" s="19">
        <v>1</v>
      </c>
      <c r="D9" s="19">
        <v>0</v>
      </c>
      <c r="E9" s="19">
        <v>1</v>
      </c>
      <c r="F9" s="19">
        <v>1</v>
      </c>
      <c r="G9" s="19">
        <v>3</v>
      </c>
      <c r="H9" s="19">
        <v>1</v>
      </c>
    </row>
    <row r="10" spans="2:8" ht="15" customHeight="1" x14ac:dyDescent="0.25">
      <c r="B10" s="21" t="s">
        <v>4</v>
      </c>
      <c r="C10" s="141">
        <f>SUM(C6:C9)</f>
        <v>270</v>
      </c>
      <c r="D10" s="141">
        <f>SUM(D6:D9)</f>
        <v>343</v>
      </c>
      <c r="E10" s="141">
        <f>SUM(E6:E9)</f>
        <v>347</v>
      </c>
      <c r="F10" s="141">
        <f>SUM(F6:F9)</f>
        <v>366</v>
      </c>
      <c r="G10" s="141">
        <v>1326</v>
      </c>
      <c r="H10" s="141">
        <f>SUM(H6:H9)</f>
        <v>389</v>
      </c>
    </row>
    <row r="11" spans="2:8" x14ac:dyDescent="0.25">
      <c r="B11" s="24" t="s">
        <v>6</v>
      </c>
      <c r="C11" s="92">
        <f>-C7</f>
        <v>-18</v>
      </c>
      <c r="D11" s="92">
        <f>-D7</f>
        <v>-20</v>
      </c>
      <c r="E11" s="92">
        <f>-E7</f>
        <v>-22</v>
      </c>
      <c r="F11" s="92">
        <f>-F7</f>
        <v>-24</v>
      </c>
      <c r="G11" s="92">
        <v>-84</v>
      </c>
      <c r="H11" s="92">
        <f>-H7</f>
        <v>-22</v>
      </c>
    </row>
    <row r="12" spans="2:8" ht="15" customHeight="1" x14ac:dyDescent="0.25">
      <c r="B12" s="25" t="s">
        <v>1</v>
      </c>
      <c r="C12" s="23">
        <v>-46</v>
      </c>
      <c r="D12" s="23">
        <v>-38</v>
      </c>
      <c r="E12" s="23">
        <v>-44</v>
      </c>
      <c r="F12" s="23">
        <v>-46</v>
      </c>
      <c r="G12" s="23">
        <v>-174</v>
      </c>
      <c r="H12" s="23">
        <v>-45</v>
      </c>
    </row>
    <row r="13" spans="2:8" ht="15" customHeight="1" x14ac:dyDescent="0.25">
      <c r="B13" s="24" t="s">
        <v>44</v>
      </c>
      <c r="C13" s="92">
        <v>-34</v>
      </c>
      <c r="D13" s="92">
        <v>-61</v>
      </c>
      <c r="E13" s="92">
        <v>-68</v>
      </c>
      <c r="F13" s="92">
        <v>-61</v>
      </c>
      <c r="G13" s="92">
        <v>-224</v>
      </c>
      <c r="H13" s="92">
        <v>-72</v>
      </c>
    </row>
    <row r="14" spans="2:8" ht="15" customHeight="1" x14ac:dyDescent="0.25">
      <c r="B14" s="25" t="s">
        <v>55</v>
      </c>
      <c r="C14" s="23">
        <f t="shared" ref="C14:H14" si="0">-C9</f>
        <v>-1</v>
      </c>
      <c r="D14" s="23">
        <f t="shared" si="0"/>
        <v>0</v>
      </c>
      <c r="E14" s="23">
        <f t="shared" si="0"/>
        <v>-1</v>
      </c>
      <c r="F14" s="23">
        <f t="shared" si="0"/>
        <v>-1</v>
      </c>
      <c r="G14" s="23">
        <f t="shared" si="0"/>
        <v>-3</v>
      </c>
      <c r="H14" s="23">
        <f t="shared" si="0"/>
        <v>-1</v>
      </c>
    </row>
    <row r="15" spans="2:8" x14ac:dyDescent="0.25">
      <c r="B15" s="89" t="s">
        <v>36</v>
      </c>
      <c r="C15" s="90">
        <f>SUM(C10:C14)</f>
        <v>171</v>
      </c>
      <c r="D15" s="90">
        <f>SUM(D10:D14)</f>
        <v>224</v>
      </c>
      <c r="E15" s="90">
        <f>SUM(E10:E14)</f>
        <v>212</v>
      </c>
      <c r="F15" s="90">
        <f>SUM(F10:F14)</f>
        <v>234</v>
      </c>
      <c r="G15" s="90">
        <v>841</v>
      </c>
      <c r="H15" s="90">
        <f>SUM(H10:H14)</f>
        <v>249</v>
      </c>
    </row>
    <row r="16" spans="2:8" x14ac:dyDescent="0.25">
      <c r="B16" s="91" t="s">
        <v>43</v>
      </c>
      <c r="C16" s="23">
        <v>0</v>
      </c>
      <c r="D16" s="23">
        <v>1</v>
      </c>
      <c r="E16" s="23">
        <v>0</v>
      </c>
      <c r="F16" s="23">
        <v>0</v>
      </c>
      <c r="G16" s="23">
        <v>1</v>
      </c>
      <c r="H16" s="23">
        <v>0</v>
      </c>
    </row>
    <row r="17" spans="2:8" x14ac:dyDescent="0.25">
      <c r="B17" s="89" t="s">
        <v>37</v>
      </c>
      <c r="C17" s="90">
        <f>C15-C16</f>
        <v>171</v>
      </c>
      <c r="D17" s="90">
        <f>D15-D16</f>
        <v>223</v>
      </c>
      <c r="E17" s="90">
        <f>E15-E16</f>
        <v>212</v>
      </c>
      <c r="F17" s="90">
        <f>F15-F16</f>
        <v>234</v>
      </c>
      <c r="G17" s="90">
        <v>840</v>
      </c>
      <c r="H17" s="90">
        <f>H15-H16</f>
        <v>249</v>
      </c>
    </row>
    <row r="18" spans="2:8" ht="15" customHeight="1" x14ac:dyDescent="0.25">
      <c r="B18" s="25" t="s">
        <v>59</v>
      </c>
      <c r="C18" s="23">
        <v>-12</v>
      </c>
      <c r="D18" s="23">
        <v>-16</v>
      </c>
      <c r="E18" s="23">
        <v>-5</v>
      </c>
      <c r="F18" s="23">
        <v>-6</v>
      </c>
      <c r="G18" s="23">
        <v>-39</v>
      </c>
      <c r="H18" s="23">
        <v>-5</v>
      </c>
    </row>
    <row r="19" spans="2:8" ht="15" customHeight="1" x14ac:dyDescent="0.25">
      <c r="B19" s="24" t="s">
        <v>54</v>
      </c>
      <c r="C19" s="92">
        <v>-42</v>
      </c>
      <c r="D19" s="92">
        <v>-51</v>
      </c>
      <c r="E19" s="92">
        <v>-59</v>
      </c>
      <c r="F19" s="92">
        <v>-43</v>
      </c>
      <c r="G19" s="92">
        <v>-195</v>
      </c>
      <c r="H19" s="92">
        <v>-54</v>
      </c>
    </row>
    <row r="20" spans="2:8" ht="15" customHeight="1" x14ac:dyDescent="0.25">
      <c r="B20" s="25" t="s">
        <v>58</v>
      </c>
      <c r="C20" s="23">
        <v>-2</v>
      </c>
      <c r="D20" s="23">
        <v>-3</v>
      </c>
      <c r="E20" s="23">
        <v>0</v>
      </c>
      <c r="F20" s="23">
        <v>0</v>
      </c>
      <c r="G20" s="23">
        <v>-5</v>
      </c>
      <c r="H20" s="23">
        <v>0</v>
      </c>
    </row>
    <row r="21" spans="2:8" ht="15" customHeight="1" x14ac:dyDescent="0.25">
      <c r="B21" s="25" t="s">
        <v>78</v>
      </c>
      <c r="C21" s="23">
        <v>-19</v>
      </c>
      <c r="D21" s="23">
        <v>-12</v>
      </c>
      <c r="E21" s="23">
        <v>0</v>
      </c>
      <c r="F21" s="23">
        <v>0</v>
      </c>
      <c r="G21" s="23">
        <v>-31</v>
      </c>
      <c r="H21" s="23">
        <v>0</v>
      </c>
    </row>
    <row r="22" spans="2:8" ht="15" customHeight="1" x14ac:dyDescent="0.25">
      <c r="B22" s="24" t="s">
        <v>82</v>
      </c>
      <c r="C22" s="92">
        <v>0</v>
      </c>
      <c r="D22" s="92">
        <v>-11</v>
      </c>
      <c r="E22" s="92">
        <v>0</v>
      </c>
      <c r="F22" s="92">
        <v>-1</v>
      </c>
      <c r="G22" s="92">
        <v>-12</v>
      </c>
      <c r="H22" s="92">
        <v>0</v>
      </c>
    </row>
    <row r="23" spans="2:8" ht="15" customHeight="1" x14ac:dyDescent="0.25">
      <c r="B23" s="25" t="s">
        <v>45</v>
      </c>
      <c r="C23" s="23">
        <v>0</v>
      </c>
      <c r="D23" s="23">
        <v>0</v>
      </c>
      <c r="E23" s="23">
        <f>-2</f>
        <v>-2</v>
      </c>
      <c r="F23" s="23">
        <v>0</v>
      </c>
      <c r="G23" s="23">
        <v>-2</v>
      </c>
      <c r="H23" s="23">
        <v>0</v>
      </c>
    </row>
    <row r="24" spans="2:8" ht="15" customHeight="1" x14ac:dyDescent="0.25">
      <c r="B24" s="24" t="s">
        <v>60</v>
      </c>
      <c r="C24" s="92">
        <v>19</v>
      </c>
      <c r="D24" s="92">
        <v>23</v>
      </c>
      <c r="E24" s="92">
        <v>17</v>
      </c>
      <c r="F24" s="92">
        <v>13</v>
      </c>
      <c r="G24" s="92">
        <v>72</v>
      </c>
      <c r="H24" s="92">
        <v>15</v>
      </c>
    </row>
    <row r="25" spans="2:8" x14ac:dyDescent="0.25">
      <c r="B25" s="21" t="s">
        <v>23</v>
      </c>
      <c r="C25" s="26">
        <f>SUM(C17:C24)</f>
        <v>115</v>
      </c>
      <c r="D25" s="26">
        <f>SUM(D17:D24)</f>
        <v>153</v>
      </c>
      <c r="E25" s="26">
        <f>SUM(E17:E24)</f>
        <v>163</v>
      </c>
      <c r="F25" s="26">
        <f>SUM(F17:F24)</f>
        <v>197</v>
      </c>
      <c r="G25" s="26">
        <v>628</v>
      </c>
      <c r="H25" s="26">
        <f>SUM(H17:H24)</f>
        <v>205</v>
      </c>
    </row>
    <row r="26" spans="2:8" x14ac:dyDescent="0.25">
      <c r="B26" s="24"/>
      <c r="C26" s="92"/>
      <c r="D26" s="92"/>
      <c r="E26" s="92"/>
      <c r="F26" s="92"/>
      <c r="G26" s="92"/>
      <c r="H26" s="92"/>
    </row>
    <row r="27" spans="2:8" x14ac:dyDescent="0.25">
      <c r="B27" s="21" t="s">
        <v>66</v>
      </c>
      <c r="C27" s="159">
        <f>ROUND(C17/C30,2)</f>
        <v>1.19</v>
      </c>
      <c r="D27" s="159">
        <f>ROUND(D17/D30,2)</f>
        <v>1.55</v>
      </c>
      <c r="E27" s="159">
        <f>ROUND(E17/E30,2)</f>
        <v>1.47</v>
      </c>
      <c r="F27" s="159">
        <f>ROUND(F17/F30,2)</f>
        <v>1.63</v>
      </c>
      <c r="G27" s="159">
        <v>5.83</v>
      </c>
      <c r="H27" s="159">
        <f>ROUND(H17/H30,2)</f>
        <v>1.73</v>
      </c>
    </row>
    <row r="28" spans="2:8" ht="15" customHeight="1" x14ac:dyDescent="0.25">
      <c r="B28" s="24" t="s">
        <v>38</v>
      </c>
      <c r="C28" s="160">
        <f t="shared" ref="C28:F28" si="1">ROUND(C29-C27,2)</f>
        <v>-0.39</v>
      </c>
      <c r="D28" s="160">
        <f t="shared" si="1"/>
        <v>-0.49</v>
      </c>
      <c r="E28" s="160">
        <f t="shared" si="1"/>
        <v>-0.34</v>
      </c>
      <c r="F28" s="160">
        <f t="shared" si="1"/>
        <v>-0.26</v>
      </c>
      <c r="G28" s="160">
        <v>-1.47</v>
      </c>
      <c r="H28" s="160">
        <f t="shared" ref="H28" si="2">ROUND(H29-H27,2)</f>
        <v>-0.31</v>
      </c>
    </row>
    <row r="29" spans="2:8" x14ac:dyDescent="0.25">
      <c r="B29" s="21" t="s">
        <v>98</v>
      </c>
      <c r="C29" s="159">
        <f t="shared" ref="C29:F29" si="3">ROUND(C25/C30,2)</f>
        <v>0.8</v>
      </c>
      <c r="D29" s="159">
        <f t="shared" si="3"/>
        <v>1.06</v>
      </c>
      <c r="E29" s="159">
        <f t="shared" si="3"/>
        <v>1.1299999999999999</v>
      </c>
      <c r="F29" s="159">
        <f t="shared" si="3"/>
        <v>1.37</v>
      </c>
      <c r="G29" s="159">
        <v>4.3600000000000003</v>
      </c>
      <c r="H29" s="159">
        <f t="shared" ref="H29" si="4">ROUND(H25/H30,2)</f>
        <v>1.42</v>
      </c>
    </row>
    <row r="30" spans="2:8" x14ac:dyDescent="0.25">
      <c r="B30" s="161" t="s">
        <v>5</v>
      </c>
      <c r="C30" s="162">
        <v>144</v>
      </c>
      <c r="D30" s="162">
        <v>144</v>
      </c>
      <c r="E30" s="162">
        <v>144</v>
      </c>
      <c r="F30" s="162">
        <v>144</v>
      </c>
      <c r="G30" s="162">
        <v>144</v>
      </c>
      <c r="H30" s="162">
        <v>144</v>
      </c>
    </row>
    <row r="32" spans="2:8" ht="15" customHeight="1" x14ac:dyDescent="0.25">
      <c r="B32" s="129" t="s">
        <v>50</v>
      </c>
    </row>
    <row r="33" spans="2:2" ht="15" customHeight="1" x14ac:dyDescent="0.25">
      <c r="B33" s="129" t="s">
        <v>53</v>
      </c>
    </row>
    <row r="34" spans="2:2" ht="15" customHeight="1" x14ac:dyDescent="0.25">
      <c r="B34" s="129"/>
    </row>
    <row r="35" spans="2:2" x14ac:dyDescent="0.25">
      <c r="B35" s="194" t="s">
        <v>99</v>
      </c>
    </row>
    <row r="36" spans="2:2" x14ac:dyDescent="0.25">
      <c r="B36" s="142"/>
    </row>
    <row r="37" spans="2:2" x14ac:dyDescent="0.25">
      <c r="B37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H5"/>
  </mergeCells>
  <pageMargins left="0.7" right="0.7" top="0.75" bottom="0.75" header="0.3" footer="0.3"/>
  <pageSetup scale="7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25"/>
  <sheetViews>
    <sheetView showGridLines="0" zoomScale="90" zoomScaleNormal="90" zoomScaleSheetLayoutView="90" workbookViewId="0">
      <selection activeCell="E59" sqref="E59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style="62" customWidth="1"/>
    <col min="8" max="8" width="20.5703125" customWidth="1"/>
  </cols>
  <sheetData>
    <row r="1" spans="1:8" s="9" customFormat="1" x14ac:dyDescent="0.25">
      <c r="A1" s="3"/>
    </row>
    <row r="2" spans="1:8" s="9" customFormat="1" ht="31.5" x14ac:dyDescent="0.5">
      <c r="A2" s="3"/>
      <c r="B2" s="59" t="s">
        <v>25</v>
      </c>
      <c r="C2" s="59"/>
      <c r="D2" s="59"/>
      <c r="E2" s="59"/>
      <c r="F2" s="59"/>
      <c r="G2" s="118"/>
      <c r="H2" s="55"/>
    </row>
    <row r="3" spans="1:8" s="9" customFormat="1" ht="31.5" x14ac:dyDescent="0.5">
      <c r="A3" s="3"/>
      <c r="B3" s="59"/>
      <c r="C3" s="57"/>
      <c r="D3" s="57"/>
      <c r="E3" s="57"/>
      <c r="F3" s="57"/>
      <c r="G3" s="123"/>
      <c r="H3" s="55"/>
    </row>
    <row r="4" spans="1:8" x14ac:dyDescent="0.25">
      <c r="B4" s="71"/>
      <c r="C4" s="71"/>
      <c r="D4" s="71"/>
      <c r="E4" s="71"/>
      <c r="F4" s="71"/>
      <c r="G4" s="71"/>
    </row>
    <row r="5" spans="1:8" s="3" customFormat="1" x14ac:dyDescent="0.25">
      <c r="B5" s="74"/>
      <c r="C5" s="215" t="s">
        <v>96</v>
      </c>
      <c r="D5" s="215"/>
      <c r="E5" s="215"/>
      <c r="F5" s="215"/>
      <c r="G5" s="139"/>
    </row>
    <row r="6" spans="1:8" s="3" customFormat="1" x14ac:dyDescent="0.25">
      <c r="B6" s="74"/>
      <c r="C6" s="216" t="s">
        <v>3</v>
      </c>
      <c r="D6" s="216"/>
      <c r="E6" s="216"/>
      <c r="F6" s="216"/>
      <c r="G6" s="139"/>
    </row>
    <row r="7" spans="1:8" s="3" customFormat="1" ht="26.25" x14ac:dyDescent="0.25">
      <c r="B7" s="74"/>
      <c r="C7" s="140" t="s">
        <v>12</v>
      </c>
      <c r="D7" s="140" t="s">
        <v>59</v>
      </c>
      <c r="E7" s="75" t="s">
        <v>54</v>
      </c>
      <c r="F7" s="140" t="s">
        <v>32</v>
      </c>
    </row>
    <row r="8" spans="1:8" s="3" customFormat="1" x14ac:dyDescent="0.25">
      <c r="B8" s="74" t="s">
        <v>31</v>
      </c>
      <c r="C8" s="97">
        <v>152</v>
      </c>
      <c r="D8" s="97">
        <v>0</v>
      </c>
      <c r="E8" s="97">
        <v>28</v>
      </c>
      <c r="F8" s="97">
        <f>SUM(C8:E8)</f>
        <v>180</v>
      </c>
    </row>
    <row r="9" spans="1:8" s="3" customFormat="1" x14ac:dyDescent="0.25">
      <c r="B9" s="74" t="s">
        <v>30</v>
      </c>
      <c r="C9" s="111">
        <v>74</v>
      </c>
      <c r="D9" s="111">
        <f>1-1</f>
        <v>0</v>
      </c>
      <c r="E9" s="111">
        <v>18</v>
      </c>
      <c r="F9" s="111">
        <f>SUM(C9:E9)</f>
        <v>92</v>
      </c>
    </row>
    <row r="10" spans="1:8" s="3" customFormat="1" x14ac:dyDescent="0.25">
      <c r="B10" s="74" t="s">
        <v>29</v>
      </c>
      <c r="C10" s="111">
        <v>102</v>
      </c>
      <c r="D10" s="111">
        <v>0</v>
      </c>
      <c r="E10" s="111">
        <v>8</v>
      </c>
      <c r="F10" s="111">
        <f>SUM(C10:E10)</f>
        <v>110</v>
      </c>
    </row>
    <row r="11" spans="1:8" s="3" customFormat="1" x14ac:dyDescent="0.25">
      <c r="B11" s="74" t="s">
        <v>34</v>
      </c>
      <c r="C11" s="111">
        <v>-20</v>
      </c>
      <c r="D11" s="111">
        <v>5</v>
      </c>
      <c r="E11" s="111">
        <v>0</v>
      </c>
      <c r="F11" s="111">
        <f>SUM(C11:E11)</f>
        <v>-15</v>
      </c>
    </row>
    <row r="12" spans="1:8" s="3" customFormat="1" ht="15.75" thickBot="1" x14ac:dyDescent="0.3">
      <c r="B12" s="74" t="s">
        <v>13</v>
      </c>
      <c r="C12" s="99">
        <f t="shared" ref="C12:F12" si="0">SUM(C8:C11)</f>
        <v>308</v>
      </c>
      <c r="D12" s="99">
        <f t="shared" si="0"/>
        <v>5</v>
      </c>
      <c r="E12" s="99">
        <f t="shared" si="0"/>
        <v>54</v>
      </c>
      <c r="F12" s="99">
        <f t="shared" si="0"/>
        <v>367</v>
      </c>
    </row>
    <row r="13" spans="1:8" s="3" customFormat="1" ht="15.75" thickTop="1" x14ac:dyDescent="0.25">
      <c r="B13" s="74"/>
      <c r="C13" s="74"/>
      <c r="D13" s="74"/>
      <c r="E13" s="74"/>
      <c r="F13" s="74"/>
      <c r="G13" s="74"/>
    </row>
    <row r="14" spans="1:8" s="3" customFormat="1" x14ac:dyDescent="0.25">
      <c r="B14" s="74"/>
      <c r="C14" s="74"/>
      <c r="D14" s="74"/>
      <c r="E14" s="74"/>
      <c r="F14" s="74"/>
      <c r="G14" s="74"/>
      <c r="H14" s="18"/>
    </row>
    <row r="15" spans="1:8" x14ac:dyDescent="0.25">
      <c r="B15" s="107"/>
      <c r="C15" s="217" t="s">
        <v>81</v>
      </c>
      <c r="D15" s="217"/>
      <c r="E15" s="217"/>
      <c r="F15" s="217"/>
      <c r="G15" s="139"/>
      <c r="H15" s="139"/>
    </row>
    <row r="16" spans="1:8" x14ac:dyDescent="0.25">
      <c r="B16" s="107"/>
      <c r="C16" s="216" t="s">
        <v>3</v>
      </c>
      <c r="D16" s="216"/>
      <c r="E16" s="216"/>
      <c r="F16" s="216"/>
      <c r="G16" s="139"/>
      <c r="H16" s="139"/>
    </row>
    <row r="17" spans="2:7" ht="26.25" x14ac:dyDescent="0.25">
      <c r="B17" s="107"/>
      <c r="C17" s="140" t="s">
        <v>12</v>
      </c>
      <c r="D17" s="140" t="s">
        <v>59</v>
      </c>
      <c r="E17" s="75" t="s">
        <v>54</v>
      </c>
      <c r="F17" s="140" t="s">
        <v>32</v>
      </c>
      <c r="G17" s="18"/>
    </row>
    <row r="18" spans="2:7" x14ac:dyDescent="0.25">
      <c r="B18" s="107" t="s">
        <v>31</v>
      </c>
      <c r="C18" s="97">
        <v>95</v>
      </c>
      <c r="D18" s="97">
        <v>0</v>
      </c>
      <c r="E18" s="97">
        <v>21</v>
      </c>
      <c r="F18" s="97">
        <f>SUM(C18:E18)</f>
        <v>116</v>
      </c>
      <c r="G18"/>
    </row>
    <row r="19" spans="2:7" x14ac:dyDescent="0.25">
      <c r="B19" s="107" t="s">
        <v>72</v>
      </c>
      <c r="C19" s="111">
        <v>59</v>
      </c>
      <c r="D19" s="111">
        <v>0</v>
      </c>
      <c r="E19" s="111">
        <v>12</v>
      </c>
      <c r="F19" s="111">
        <f>SUM(C19:E19)</f>
        <v>71</v>
      </c>
      <c r="G19"/>
    </row>
    <row r="20" spans="2:7" x14ac:dyDescent="0.25">
      <c r="B20" s="107" t="s">
        <v>29</v>
      </c>
      <c r="C20" s="111">
        <v>73</v>
      </c>
      <c r="D20" s="111">
        <v>0</v>
      </c>
      <c r="E20" s="111">
        <v>9</v>
      </c>
      <c r="F20" s="111">
        <f>SUM(C20:E20)</f>
        <v>82</v>
      </c>
      <c r="G20"/>
    </row>
    <row r="21" spans="2:7" x14ac:dyDescent="0.25">
      <c r="B21" s="107" t="s">
        <v>34</v>
      </c>
      <c r="C21" s="111">
        <v>-35</v>
      </c>
      <c r="D21" s="111">
        <v>12</v>
      </c>
      <c r="E21" s="111">
        <v>0</v>
      </c>
      <c r="F21" s="111">
        <f>SUM(C21:E21)</f>
        <v>-23</v>
      </c>
      <c r="G21"/>
    </row>
    <row r="22" spans="2:7" ht="15.75" thickBot="1" x14ac:dyDescent="0.3">
      <c r="B22" s="107" t="s">
        <v>13</v>
      </c>
      <c r="C22" s="99">
        <f>SUM(C18:C21)</f>
        <v>192</v>
      </c>
      <c r="D22" s="99">
        <f>SUM(D18:D21)</f>
        <v>12</v>
      </c>
      <c r="E22" s="99">
        <f>SUM(E18:E21)</f>
        <v>42</v>
      </c>
      <c r="F22" s="99">
        <f t="shared" ref="F22" si="1">SUM(F18:F21)</f>
        <v>246</v>
      </c>
      <c r="G22"/>
    </row>
    <row r="23" spans="2:7" s="62" customFormat="1" ht="15.75" thickTop="1" x14ac:dyDescent="0.25">
      <c r="B23" s="74"/>
      <c r="C23" s="119"/>
      <c r="D23" s="119"/>
      <c r="E23" s="119"/>
      <c r="F23" s="119"/>
      <c r="G23" s="119"/>
    </row>
    <row r="24" spans="2:7" s="62" customFormat="1" x14ac:dyDescent="0.25">
      <c r="B24" s="74"/>
      <c r="C24" s="119"/>
      <c r="D24" s="119"/>
      <c r="E24" s="119"/>
      <c r="F24" s="119"/>
      <c r="G24" s="119"/>
    </row>
    <row r="25" spans="2:7" s="62" customFormat="1" x14ac:dyDescent="0.25">
      <c r="B25" s="142"/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4">
    <mergeCell ref="C5:F5"/>
    <mergeCell ref="C6:F6"/>
    <mergeCell ref="C16:F16"/>
    <mergeCell ref="C15:F15"/>
  </mergeCells>
  <pageMargins left="0.7" right="0.7" top="0.75" bottom="0.75" header="0.3" footer="0.3"/>
  <pageSetup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30"/>
  <sheetViews>
    <sheetView showGridLines="0" zoomScaleNormal="100" zoomScaleSheetLayoutView="90" workbookViewId="0">
      <selection activeCell="E59" sqref="E59"/>
    </sheetView>
  </sheetViews>
  <sheetFormatPr defaultRowHeight="15" x14ac:dyDescent="0.25"/>
  <cols>
    <col min="1" max="1" width="2.42578125" customWidth="1"/>
    <col min="2" max="2" width="45.42578125" customWidth="1"/>
    <col min="3" max="3" width="12.140625" customWidth="1"/>
    <col min="4" max="8" width="12.140625" style="62" customWidth="1"/>
  </cols>
  <sheetData>
    <row r="2" spans="1:12" ht="31.5" x14ac:dyDescent="0.5">
      <c r="B2" s="70" t="s">
        <v>18</v>
      </c>
    </row>
    <row r="3" spans="1:12" ht="11.25" customHeight="1" x14ac:dyDescent="0.5">
      <c r="B3" s="49"/>
    </row>
    <row r="4" spans="1:12" ht="16.5" thickBot="1" x14ac:dyDescent="0.3">
      <c r="A4" s="47"/>
      <c r="B4" s="10"/>
      <c r="C4" s="11" t="s">
        <v>67</v>
      </c>
      <c r="D4" s="11" t="s">
        <v>79</v>
      </c>
      <c r="E4" s="11" t="s">
        <v>84</v>
      </c>
      <c r="F4" s="11" t="s">
        <v>85</v>
      </c>
      <c r="G4" s="11" t="s">
        <v>86</v>
      </c>
      <c r="H4" s="11" t="s">
        <v>92</v>
      </c>
    </row>
    <row r="5" spans="1:12" ht="15" customHeight="1" x14ac:dyDescent="0.35">
      <c r="B5" s="12"/>
      <c r="C5" s="218" t="s">
        <v>3</v>
      </c>
      <c r="D5" s="218"/>
      <c r="E5" s="218"/>
      <c r="F5" s="218"/>
      <c r="G5" s="218"/>
      <c r="H5" s="218"/>
    </row>
    <row r="6" spans="1:12" ht="21.6" customHeight="1" x14ac:dyDescent="0.25">
      <c r="B6" s="39" t="s">
        <v>31</v>
      </c>
      <c r="C6" s="62"/>
    </row>
    <row r="7" spans="1:12" ht="15.75" x14ac:dyDescent="0.25">
      <c r="B7" s="13" t="s">
        <v>0</v>
      </c>
      <c r="C7" s="27">
        <v>1705</v>
      </c>
      <c r="D7" s="27">
        <v>1757</v>
      </c>
      <c r="E7" s="27">
        <v>1951</v>
      </c>
      <c r="F7" s="27">
        <v>1928</v>
      </c>
      <c r="G7" s="27">
        <v>7341</v>
      </c>
      <c r="H7" s="42">
        <v>1958</v>
      </c>
      <c r="I7" s="1"/>
    </row>
    <row r="8" spans="1:12" ht="15.75" x14ac:dyDescent="0.25">
      <c r="B8" s="13" t="s">
        <v>7</v>
      </c>
      <c r="C8" s="64">
        <v>95</v>
      </c>
      <c r="D8" s="64">
        <v>119</v>
      </c>
      <c r="E8" s="64">
        <v>145</v>
      </c>
      <c r="F8" s="64">
        <v>147</v>
      </c>
      <c r="G8" s="64">
        <v>506</v>
      </c>
      <c r="H8" s="52">
        <v>152</v>
      </c>
      <c r="I8" s="1"/>
    </row>
    <row r="9" spans="1:12" ht="15.75" x14ac:dyDescent="0.25">
      <c r="B9" s="13" t="s">
        <v>24</v>
      </c>
      <c r="C9" s="63">
        <v>116</v>
      </c>
      <c r="D9" s="63">
        <v>143</v>
      </c>
      <c r="E9" s="63">
        <v>171</v>
      </c>
      <c r="F9" s="63">
        <v>172</v>
      </c>
      <c r="G9" s="27">
        <v>602</v>
      </c>
      <c r="H9" s="42">
        <v>180</v>
      </c>
      <c r="I9" s="1"/>
    </row>
    <row r="10" spans="1:12" ht="15" customHeight="1" x14ac:dyDescent="0.35">
      <c r="B10" s="14"/>
      <c r="C10" s="29"/>
      <c r="D10" s="29"/>
      <c r="E10" s="29"/>
      <c r="F10" s="29"/>
      <c r="G10" s="29"/>
      <c r="H10" s="110"/>
      <c r="I10" s="1"/>
    </row>
    <row r="11" spans="1:12" ht="20.25" customHeight="1" x14ac:dyDescent="0.35">
      <c r="B11" s="43" t="s">
        <v>72</v>
      </c>
      <c r="C11" s="45"/>
      <c r="D11" s="45"/>
      <c r="E11" s="45"/>
      <c r="F11" s="45"/>
      <c r="G11" s="45"/>
      <c r="H11" s="196"/>
      <c r="I11" s="1"/>
    </row>
    <row r="12" spans="1:12" ht="15.75" x14ac:dyDescent="0.25">
      <c r="B12" s="46" t="s">
        <v>0</v>
      </c>
      <c r="C12" s="44">
        <v>654</v>
      </c>
      <c r="D12" s="44">
        <v>758</v>
      </c>
      <c r="E12" s="44">
        <v>771</v>
      </c>
      <c r="F12" s="44">
        <v>811</v>
      </c>
      <c r="G12" s="44">
        <v>2994</v>
      </c>
      <c r="H12" s="197">
        <v>766</v>
      </c>
      <c r="I12" s="1"/>
    </row>
    <row r="13" spans="1:12" ht="15.75" x14ac:dyDescent="0.25">
      <c r="B13" s="46" t="s">
        <v>7</v>
      </c>
      <c r="C13" s="53">
        <v>59</v>
      </c>
      <c r="D13" s="53">
        <v>78</v>
      </c>
      <c r="E13" s="53">
        <v>54</v>
      </c>
      <c r="F13" s="53">
        <v>89</v>
      </c>
      <c r="G13" s="53">
        <v>280</v>
      </c>
      <c r="H13" s="198">
        <v>74</v>
      </c>
      <c r="I13" s="1"/>
    </row>
    <row r="14" spans="1:12" ht="15.75" x14ac:dyDescent="0.25">
      <c r="B14" s="46" t="s">
        <v>24</v>
      </c>
      <c r="C14" s="44">
        <v>71</v>
      </c>
      <c r="D14" s="44">
        <v>98</v>
      </c>
      <c r="E14" s="44">
        <v>81</v>
      </c>
      <c r="F14" s="44">
        <v>100</v>
      </c>
      <c r="G14" s="44">
        <v>350</v>
      </c>
      <c r="H14" s="197">
        <v>92</v>
      </c>
      <c r="I14" s="1"/>
    </row>
    <row r="15" spans="1:12" ht="15" customHeight="1" x14ac:dyDescent="0.35">
      <c r="B15" s="13"/>
      <c r="C15" s="29"/>
      <c r="D15" s="29"/>
      <c r="E15" s="29"/>
      <c r="F15" s="29"/>
      <c r="G15" s="29"/>
      <c r="H15" s="110"/>
      <c r="I15" s="1"/>
      <c r="L15" s="1"/>
    </row>
    <row r="16" spans="1:12" s="1" customFormat="1" ht="21" customHeight="1" x14ac:dyDescent="0.35">
      <c r="B16" s="39" t="s">
        <v>29</v>
      </c>
      <c r="C16" s="40"/>
      <c r="D16" s="40"/>
      <c r="E16" s="40"/>
      <c r="F16" s="40"/>
      <c r="G16" s="40"/>
      <c r="H16" s="110"/>
    </row>
    <row r="17" spans="2:9" ht="15.75" x14ac:dyDescent="0.25">
      <c r="B17" s="41" t="s">
        <v>0</v>
      </c>
      <c r="C17" s="63">
        <v>530</v>
      </c>
      <c r="D17" s="63">
        <v>399</v>
      </c>
      <c r="E17" s="63">
        <v>520</v>
      </c>
      <c r="F17" s="63">
        <v>513</v>
      </c>
      <c r="G17" s="63">
        <v>1962</v>
      </c>
      <c r="H17" s="42">
        <v>591</v>
      </c>
      <c r="I17" s="1"/>
    </row>
    <row r="18" spans="2:9" ht="15.75" x14ac:dyDescent="0.25">
      <c r="B18" s="41" t="s">
        <v>7</v>
      </c>
      <c r="C18" s="65">
        <v>73</v>
      </c>
      <c r="D18" s="65">
        <v>1</v>
      </c>
      <c r="E18" s="65">
        <v>75</v>
      </c>
      <c r="F18" s="65">
        <v>86</v>
      </c>
      <c r="G18" s="65">
        <v>235</v>
      </c>
      <c r="H18" s="52">
        <v>102</v>
      </c>
      <c r="I18" s="1"/>
    </row>
    <row r="19" spans="2:9" ht="15.75" x14ac:dyDescent="0.25">
      <c r="B19" s="41" t="s">
        <v>24</v>
      </c>
      <c r="C19" s="63">
        <v>82</v>
      </c>
      <c r="D19" s="63">
        <v>21</v>
      </c>
      <c r="E19" s="63">
        <v>85</v>
      </c>
      <c r="F19" s="63">
        <v>95</v>
      </c>
      <c r="G19" s="63">
        <v>283</v>
      </c>
      <c r="H19" s="42">
        <v>110</v>
      </c>
      <c r="I19" s="1"/>
    </row>
    <row r="20" spans="2:9" ht="15" customHeight="1" x14ac:dyDescent="0.25">
      <c r="B20" s="41"/>
      <c r="C20" s="63"/>
      <c r="D20" s="63"/>
      <c r="E20" s="63"/>
      <c r="F20" s="63"/>
      <c r="G20" s="63"/>
      <c r="H20" s="42"/>
      <c r="I20" s="1"/>
    </row>
    <row r="21" spans="2:9" ht="21" customHeight="1" x14ac:dyDescent="0.35">
      <c r="B21" s="43" t="s">
        <v>34</v>
      </c>
      <c r="C21" s="45"/>
      <c r="D21" s="45"/>
      <c r="E21" s="45"/>
      <c r="F21" s="45"/>
      <c r="G21" s="45"/>
      <c r="H21" s="196"/>
      <c r="I21" s="1"/>
    </row>
    <row r="22" spans="2:9" ht="15.75" x14ac:dyDescent="0.25">
      <c r="B22" s="46" t="s">
        <v>57</v>
      </c>
      <c r="C22" s="44">
        <v>-35</v>
      </c>
      <c r="D22" s="44">
        <v>51</v>
      </c>
      <c r="E22" s="44">
        <v>-16</v>
      </c>
      <c r="F22" s="44">
        <v>-23</v>
      </c>
      <c r="G22" s="44">
        <v>-23</v>
      </c>
      <c r="H22" s="197">
        <v>-20</v>
      </c>
      <c r="I22" s="1"/>
    </row>
    <row r="23" spans="2:9" ht="15.75" x14ac:dyDescent="0.25">
      <c r="B23" s="46" t="s">
        <v>56</v>
      </c>
      <c r="C23" s="44">
        <v>-23</v>
      </c>
      <c r="D23" s="44">
        <v>65</v>
      </c>
      <c r="E23" s="44">
        <v>-13</v>
      </c>
      <c r="F23" s="44">
        <v>-18</v>
      </c>
      <c r="G23" s="44">
        <v>11</v>
      </c>
      <c r="H23" s="197">
        <v>-15</v>
      </c>
      <c r="I23" s="1"/>
    </row>
    <row r="24" spans="2:9" ht="16.5" customHeight="1" x14ac:dyDescent="0.25">
      <c r="B24" s="13"/>
      <c r="C24" s="48"/>
      <c r="D24" s="48"/>
      <c r="E24" s="48"/>
      <c r="F24" s="48"/>
      <c r="G24" s="48"/>
      <c r="H24" s="191"/>
      <c r="I24" s="1"/>
    </row>
    <row r="25" spans="2:9" ht="21" customHeight="1" x14ac:dyDescent="0.25">
      <c r="B25" s="39" t="s">
        <v>9</v>
      </c>
      <c r="C25" s="62"/>
      <c r="G25" s="48"/>
      <c r="H25" s="191"/>
      <c r="I25" s="1"/>
    </row>
    <row r="26" spans="2:9" ht="15.75" x14ac:dyDescent="0.25">
      <c r="B26" s="41" t="s">
        <v>0</v>
      </c>
      <c r="C26" s="27">
        <v>2889</v>
      </c>
      <c r="D26" s="27">
        <v>2914</v>
      </c>
      <c r="E26" s="27">
        <v>3242</v>
      </c>
      <c r="F26" s="27">
        <v>3252</v>
      </c>
      <c r="G26" s="27">
        <v>12297</v>
      </c>
      <c r="H26" s="42">
        <f t="shared" ref="H26" si="0">SUM(H17,H12,H7)</f>
        <v>3315</v>
      </c>
      <c r="I26" s="1"/>
    </row>
    <row r="27" spans="2:9" ht="15.75" x14ac:dyDescent="0.25">
      <c r="B27" s="41" t="s">
        <v>8</v>
      </c>
      <c r="C27" s="65">
        <v>192</v>
      </c>
      <c r="D27" s="65">
        <v>249</v>
      </c>
      <c r="E27" s="65">
        <v>258</v>
      </c>
      <c r="F27" s="65">
        <v>299</v>
      </c>
      <c r="G27" s="65">
        <v>998</v>
      </c>
      <c r="H27" s="52">
        <f t="shared" ref="H27:H28" si="1">H8+H13+H18+H22</f>
        <v>308</v>
      </c>
      <c r="I27" s="1"/>
    </row>
    <row r="28" spans="2:9" ht="15.75" x14ac:dyDescent="0.25">
      <c r="B28" s="41" t="s">
        <v>24</v>
      </c>
      <c r="C28" s="27">
        <v>246</v>
      </c>
      <c r="D28" s="27">
        <v>327</v>
      </c>
      <c r="E28" s="27">
        <v>324</v>
      </c>
      <c r="F28" s="27">
        <v>349</v>
      </c>
      <c r="G28" s="27">
        <v>1246</v>
      </c>
      <c r="H28" s="42">
        <f t="shared" si="1"/>
        <v>367</v>
      </c>
      <c r="I28" s="1"/>
    </row>
    <row r="29" spans="2:9" x14ac:dyDescent="0.25">
      <c r="H29" s="1"/>
      <c r="I29" s="1"/>
    </row>
    <row r="30" spans="2:9" x14ac:dyDescent="0.25">
      <c r="B30" s="142"/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1">
    <mergeCell ref="C5:H5"/>
  </mergeCells>
  <pageMargins left="0.7" right="0.7" top="0.75" bottom="0.75" header="0.3" footer="0.3"/>
  <pageSetup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20"/>
  <sheetViews>
    <sheetView showGridLines="0" zoomScaleNormal="100" workbookViewId="0">
      <selection activeCell="E59" sqref="E59"/>
    </sheetView>
  </sheetViews>
  <sheetFormatPr defaultRowHeight="15" x14ac:dyDescent="0.25"/>
  <cols>
    <col min="1" max="1" width="2.42578125" style="62" customWidth="1"/>
    <col min="2" max="2" width="65.5703125" customWidth="1"/>
    <col min="3" max="6" width="13.28515625" style="62" customWidth="1"/>
    <col min="7" max="7" width="13.7109375" style="62" customWidth="1"/>
    <col min="8" max="8" width="13.28515625" style="62" customWidth="1"/>
  </cols>
  <sheetData>
    <row r="2" spans="2:8" ht="31.5" x14ac:dyDescent="0.5">
      <c r="B2" s="117" t="s">
        <v>19</v>
      </c>
    </row>
    <row r="3" spans="2:8" ht="15.75" customHeight="1" x14ac:dyDescent="0.5">
      <c r="B3" s="49"/>
    </row>
    <row r="4" spans="2:8" ht="20.25" customHeight="1" thickBot="1" x14ac:dyDescent="0.3">
      <c r="B4" s="15"/>
      <c r="C4" s="16" t="s">
        <v>67</v>
      </c>
      <c r="D4" s="16" t="s">
        <v>79</v>
      </c>
      <c r="E4" s="16" t="s">
        <v>84</v>
      </c>
      <c r="F4" s="16" t="s">
        <v>85</v>
      </c>
      <c r="G4" s="16" t="s">
        <v>86</v>
      </c>
      <c r="H4" s="16" t="s">
        <v>92</v>
      </c>
    </row>
    <row r="5" spans="2:8" ht="15" customHeight="1" x14ac:dyDescent="0.25">
      <c r="B5" s="17"/>
      <c r="C5" s="219" t="s">
        <v>35</v>
      </c>
      <c r="D5" s="219"/>
      <c r="E5" s="219"/>
      <c r="F5" s="219"/>
      <c r="G5" s="219"/>
      <c r="H5" s="219"/>
    </row>
    <row r="6" spans="2:8" ht="17.25" customHeight="1" x14ac:dyDescent="0.25">
      <c r="B6" s="33" t="s">
        <v>7</v>
      </c>
      <c r="C6" s="34">
        <f>'(1) Non-GAAP OI Rec'!C9</f>
        <v>192</v>
      </c>
      <c r="D6" s="34">
        <f>'(1) Non-GAAP OI Rec'!D9</f>
        <v>249</v>
      </c>
      <c r="E6" s="34">
        <f>'(1) Non-GAAP OI Rec'!E9</f>
        <v>258</v>
      </c>
      <c r="F6" s="34">
        <f>'(1) Non-GAAP OI Rec'!F9</f>
        <v>299</v>
      </c>
      <c r="G6" s="34">
        <f>'(1) Non-GAAP OI Rec'!G9</f>
        <v>998</v>
      </c>
      <c r="H6" s="34">
        <f>'(1) Non-GAAP OI Rec'!H9</f>
        <v>308</v>
      </c>
    </row>
    <row r="7" spans="2:8" ht="17.25" customHeight="1" x14ac:dyDescent="0.25">
      <c r="B7" s="143" t="s">
        <v>10</v>
      </c>
      <c r="C7" s="144"/>
      <c r="D7" s="144"/>
      <c r="E7" s="144"/>
      <c r="F7" s="144"/>
      <c r="G7" s="144"/>
      <c r="H7" s="144"/>
    </row>
    <row r="8" spans="2:8" ht="17.25" customHeight="1" x14ac:dyDescent="0.25">
      <c r="B8" s="30" t="s">
        <v>17</v>
      </c>
      <c r="C8" s="31">
        <f>'(2) Non-GAAP Financial Measures'!C12+'(2) Non-GAAP Financial Measures'!C20</f>
        <v>-48</v>
      </c>
      <c r="D8" s="31">
        <f>'(2) Non-GAAP Financial Measures'!D12+'(2) Non-GAAP Financial Measures'!D20</f>
        <v>-41</v>
      </c>
      <c r="E8" s="31">
        <f>'(2) Non-GAAP Financial Measures'!E12+'(2) Non-GAAP Financial Measures'!E20</f>
        <v>-44</v>
      </c>
      <c r="F8" s="31">
        <f>'(2) Non-GAAP Financial Measures'!F12+'(2) Non-GAAP Financial Measures'!F20</f>
        <v>-46</v>
      </c>
      <c r="G8" s="32">
        <f>'(2) Non-GAAP Financial Measures'!G12+'(2) Non-GAAP Financial Measures'!G20</f>
        <v>-179</v>
      </c>
      <c r="H8" s="31">
        <f>'(2) Non-GAAP Financial Measures'!H12+'(2) Non-GAAP Financial Measures'!H20</f>
        <v>-45</v>
      </c>
    </row>
    <row r="9" spans="2:8" ht="17.25" customHeight="1" x14ac:dyDescent="0.25">
      <c r="B9" s="143" t="s">
        <v>103</v>
      </c>
      <c r="C9" s="36">
        <f>'(2) Non-GAAP Financial Measures'!C8+'(2) Non-GAAP Financial Measures'!C21</f>
        <v>-14</v>
      </c>
      <c r="D9" s="36">
        <v>-16</v>
      </c>
      <c r="E9" s="36">
        <v>0</v>
      </c>
      <c r="F9" s="36">
        <v>-8</v>
      </c>
      <c r="G9" s="145">
        <f>SUM(C9:F9)</f>
        <v>-38</v>
      </c>
      <c r="H9" s="36">
        <f>'(2) Non-GAAP Financial Measures'!H8+'(2) Non-GAAP Financial Measures'!H21</f>
        <v>-1</v>
      </c>
    </row>
    <row r="10" spans="2:8" ht="17.25" customHeight="1" x14ac:dyDescent="0.25">
      <c r="B10" s="30" t="s">
        <v>39</v>
      </c>
      <c r="C10" s="31">
        <f>SUM(C6:C9)</f>
        <v>130</v>
      </c>
      <c r="D10" s="31">
        <f>SUM(D6:D9)</f>
        <v>192</v>
      </c>
      <c r="E10" s="31">
        <f>SUM(E6:E9)</f>
        <v>214</v>
      </c>
      <c r="F10" s="31">
        <f>SUM(F6:F9)</f>
        <v>245</v>
      </c>
      <c r="G10" s="32">
        <f t="shared" ref="G10:G13" si="0">SUM(C10:F10)</f>
        <v>781</v>
      </c>
      <c r="H10" s="31">
        <f>SUM(H6:H9)</f>
        <v>262</v>
      </c>
    </row>
    <row r="11" spans="2:8" ht="17.25" customHeight="1" x14ac:dyDescent="0.25">
      <c r="B11" s="143" t="s">
        <v>69</v>
      </c>
      <c r="C11" s="144">
        <v>-15</v>
      </c>
      <c r="D11" s="144">
        <v>-38</v>
      </c>
      <c r="E11" s="144">
        <v>-51</v>
      </c>
      <c r="F11" s="144">
        <v>-48</v>
      </c>
      <c r="G11" s="145">
        <f t="shared" si="0"/>
        <v>-152</v>
      </c>
      <c r="H11" s="144">
        <v>-57</v>
      </c>
    </row>
    <row r="12" spans="2:8" x14ac:dyDescent="0.25">
      <c r="B12" s="33" t="s">
        <v>40</v>
      </c>
      <c r="C12" s="34">
        <f>SUM(C10:C11)</f>
        <v>115</v>
      </c>
      <c r="D12" s="34">
        <f>SUM(D10:D11)</f>
        <v>154</v>
      </c>
      <c r="E12" s="34">
        <f>SUM(E10:E11)</f>
        <v>163</v>
      </c>
      <c r="F12" s="34">
        <f>SUM(F10:F11)</f>
        <v>197</v>
      </c>
      <c r="G12" s="34">
        <f t="shared" si="0"/>
        <v>629</v>
      </c>
      <c r="H12" s="34">
        <f>SUM(H10:H11)</f>
        <v>205</v>
      </c>
    </row>
    <row r="13" spans="2:8" s="93" customFormat="1" x14ac:dyDescent="0.25">
      <c r="B13" s="143" t="s">
        <v>43</v>
      </c>
      <c r="C13" s="144">
        <v>0</v>
      </c>
      <c r="D13" s="144">
        <v>1</v>
      </c>
      <c r="E13" s="144">
        <v>0</v>
      </c>
      <c r="F13" s="144">
        <v>0</v>
      </c>
      <c r="G13" s="145">
        <f t="shared" si="0"/>
        <v>1</v>
      </c>
      <c r="H13" s="144">
        <v>0</v>
      </c>
    </row>
    <row r="14" spans="2:8" x14ac:dyDescent="0.25">
      <c r="B14" s="33" t="s">
        <v>23</v>
      </c>
      <c r="C14" s="34">
        <f t="shared" ref="C14:D14" si="1">C12-C13</f>
        <v>115</v>
      </c>
      <c r="D14" s="34">
        <f t="shared" si="1"/>
        <v>153</v>
      </c>
      <c r="E14" s="34">
        <f t="shared" ref="E14:H14" si="2">E12-E13</f>
        <v>163</v>
      </c>
      <c r="F14" s="34">
        <f t="shared" si="2"/>
        <v>197</v>
      </c>
      <c r="G14" s="34">
        <f t="shared" si="2"/>
        <v>628</v>
      </c>
      <c r="H14" s="34">
        <f t="shared" si="2"/>
        <v>205</v>
      </c>
    </row>
    <row r="15" spans="2:8" x14ac:dyDescent="0.25">
      <c r="B15" s="33"/>
      <c r="C15" s="34"/>
      <c r="D15" s="34"/>
      <c r="E15" s="34"/>
      <c r="F15" s="34"/>
      <c r="G15" s="34"/>
      <c r="H15" s="34"/>
    </row>
    <row r="16" spans="2:8" x14ac:dyDescent="0.25">
      <c r="B16" s="94" t="s">
        <v>97</v>
      </c>
      <c r="C16" s="96">
        <f t="shared" ref="C16:D16" si="3">C14/C17</f>
        <v>0.79861111111111116</v>
      </c>
      <c r="D16" s="96">
        <f t="shared" si="3"/>
        <v>1.0625</v>
      </c>
      <c r="E16" s="96">
        <f t="shared" ref="E16:H16" si="4">E14/E17</f>
        <v>1.1319444444444444</v>
      </c>
      <c r="F16" s="96">
        <f t="shared" si="4"/>
        <v>1.3680555555555556</v>
      </c>
      <c r="G16" s="96">
        <f t="shared" si="4"/>
        <v>4.3611111111111107</v>
      </c>
      <c r="H16" s="96">
        <f t="shared" si="4"/>
        <v>1.4236111111111112</v>
      </c>
    </row>
    <row r="17" spans="2:8" x14ac:dyDescent="0.25">
      <c r="B17" s="33" t="s">
        <v>11</v>
      </c>
      <c r="C17" s="32">
        <f>'(2) Non-GAAP Financial Measures'!C30</f>
        <v>144</v>
      </c>
      <c r="D17" s="32">
        <f>'(2) Non-GAAP Financial Measures'!D30</f>
        <v>144</v>
      </c>
      <c r="E17" s="32">
        <f>'(2) Non-GAAP Financial Measures'!E30</f>
        <v>144</v>
      </c>
      <c r="F17" s="32">
        <f>'(2) Non-GAAP Financial Measures'!F30</f>
        <v>144</v>
      </c>
      <c r="G17" s="32">
        <f>'(2) Non-GAAP Financial Measures'!G30</f>
        <v>144</v>
      </c>
      <c r="H17" s="32">
        <f>'(2) Non-GAAP Financial Measures'!H30</f>
        <v>144</v>
      </c>
    </row>
    <row r="19" spans="2:8" x14ac:dyDescent="0.25">
      <c r="B19" s="142"/>
    </row>
    <row r="20" spans="2:8" x14ac:dyDescent="0.25">
      <c r="B20" s="76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H5"/>
  </mergeCells>
  <pageMargins left="0.7" right="0.7" top="0.75" bottom="0.75" header="0.3" footer="0.3"/>
  <pageSetup scale="82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12 G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I19"/>
  <sheetViews>
    <sheetView showGridLines="0" topLeftCell="B1" zoomScaleNormal="100" workbookViewId="0">
      <selection activeCell="E59" sqref="E59"/>
    </sheetView>
  </sheetViews>
  <sheetFormatPr defaultRowHeight="15" x14ac:dyDescent="0.25"/>
  <cols>
    <col min="1" max="1" width="0" hidden="1" customWidth="1"/>
    <col min="2" max="2" width="2.42578125" style="62" customWidth="1"/>
    <col min="3" max="3" width="77" customWidth="1"/>
    <col min="4" max="9" width="12.28515625" style="62" customWidth="1"/>
  </cols>
  <sheetData>
    <row r="2" spans="3:9" ht="31.5" x14ac:dyDescent="0.5">
      <c r="C2" s="116" t="s">
        <v>20</v>
      </c>
    </row>
    <row r="3" spans="3:9" ht="12" customHeight="1" x14ac:dyDescent="0.5">
      <c r="C3" s="49"/>
    </row>
    <row r="4" spans="3:9" ht="18" customHeight="1" thickBot="1" x14ac:dyDescent="0.3">
      <c r="C4" s="15"/>
      <c r="D4" s="16" t="s">
        <v>67</v>
      </c>
      <c r="E4" s="16" t="s">
        <v>79</v>
      </c>
      <c r="F4" s="16" t="s">
        <v>84</v>
      </c>
      <c r="G4" s="16" t="s">
        <v>85</v>
      </c>
      <c r="H4" s="16" t="s">
        <v>86</v>
      </c>
      <c r="I4" s="16" t="s">
        <v>92</v>
      </c>
    </row>
    <row r="5" spans="3:9" ht="15" customHeight="1" x14ac:dyDescent="0.25">
      <c r="C5" s="17"/>
      <c r="D5" s="219" t="s">
        <v>35</v>
      </c>
      <c r="E5" s="219"/>
      <c r="F5" s="219"/>
      <c r="G5" s="219"/>
      <c r="H5" s="219"/>
      <c r="I5" s="219"/>
    </row>
    <row r="6" spans="3:9" ht="24.75" customHeight="1" x14ac:dyDescent="0.25">
      <c r="C6" s="33" t="s">
        <v>24</v>
      </c>
      <c r="D6" s="34">
        <f>'(1) Non-GAAP OI Rec'!C14</f>
        <v>246</v>
      </c>
      <c r="E6" s="34">
        <f>'(1) Non-GAAP OI Rec'!D14</f>
        <v>327</v>
      </c>
      <c r="F6" s="34">
        <f>'(1) Non-GAAP OI Rec'!E14</f>
        <v>324</v>
      </c>
      <c r="G6" s="34">
        <f>'(1) Non-GAAP OI Rec'!F14</f>
        <v>349</v>
      </c>
      <c r="H6" s="34">
        <f>'(1) Non-GAAP OI Rec'!G14</f>
        <v>1246</v>
      </c>
      <c r="I6" s="34">
        <f>'(1) Non-GAAP OI Rec'!H14</f>
        <v>367</v>
      </c>
    </row>
    <row r="7" spans="3:9" ht="15" customHeight="1" x14ac:dyDescent="0.25">
      <c r="C7" s="35" t="s">
        <v>1</v>
      </c>
      <c r="D7" s="36">
        <f>'(2) Non-GAAP Financial Measures'!C12</f>
        <v>-46</v>
      </c>
      <c r="E7" s="36">
        <f>'(2) Non-GAAP Financial Measures'!D12</f>
        <v>-38</v>
      </c>
      <c r="F7" s="36">
        <f>'(2) Non-GAAP Financial Measures'!E12</f>
        <v>-44</v>
      </c>
      <c r="G7" s="36">
        <f>'(2) Non-GAAP Financial Measures'!F12</f>
        <v>-46</v>
      </c>
      <c r="H7" s="37">
        <f>'(2) Non-GAAP Financial Measures'!G12</f>
        <v>-174</v>
      </c>
      <c r="I7" s="36">
        <f>'(2) Non-GAAP Financial Measures'!H12</f>
        <v>-45</v>
      </c>
    </row>
    <row r="8" spans="3:9" ht="15" customHeight="1" x14ac:dyDescent="0.25">
      <c r="C8" s="30" t="s">
        <v>51</v>
      </c>
      <c r="D8" s="31">
        <f>'(2) Non-GAAP Financial Measures'!C8</f>
        <v>5</v>
      </c>
      <c r="E8" s="31">
        <f>'(2) Non-GAAP Financial Measures'!D8</f>
        <v>-4</v>
      </c>
      <c r="F8" s="31">
        <f>'(2) Non-GAAP Financial Measures'!E8</f>
        <v>0</v>
      </c>
      <c r="G8" s="31">
        <f>'(2) Non-GAAP Financial Measures'!F8</f>
        <v>-8</v>
      </c>
      <c r="H8" s="32">
        <f>'(2) Non-GAAP Financial Measures'!G8</f>
        <v>-7</v>
      </c>
      <c r="I8" s="31">
        <f>'(2) Non-GAAP Financial Measures'!H8</f>
        <v>-1</v>
      </c>
    </row>
    <row r="9" spans="3:9" x14ac:dyDescent="0.25">
      <c r="C9" s="35" t="s">
        <v>41</v>
      </c>
      <c r="D9" s="36">
        <f t="shared" ref="D9:E9" si="0">SUM(D6:D8)</f>
        <v>205</v>
      </c>
      <c r="E9" s="36">
        <f t="shared" si="0"/>
        <v>285</v>
      </c>
      <c r="F9" s="36">
        <f t="shared" ref="F9:G9" si="1">SUM(F6:F8)</f>
        <v>280</v>
      </c>
      <c r="G9" s="36">
        <f t="shared" si="1"/>
        <v>295</v>
      </c>
      <c r="H9" s="37">
        <f t="shared" ref="H9" si="2">SUM(H6:H8)</f>
        <v>1065</v>
      </c>
      <c r="I9" s="36">
        <f t="shared" ref="I9" si="3">SUM(I6:I8)</f>
        <v>321</v>
      </c>
    </row>
    <row r="10" spans="3:9" ht="14.25" customHeight="1" x14ac:dyDescent="0.25">
      <c r="C10" s="30" t="s">
        <v>63</v>
      </c>
      <c r="D10" s="31">
        <f>'(2) Non-GAAP Financial Measures'!C13</f>
        <v>-34</v>
      </c>
      <c r="E10" s="31">
        <f>'(2) Non-GAAP Financial Measures'!D13</f>
        <v>-61</v>
      </c>
      <c r="F10" s="31">
        <f>'(2) Non-GAAP Financial Measures'!E13</f>
        <v>-68</v>
      </c>
      <c r="G10" s="31">
        <f>'(2) Non-GAAP Financial Measures'!F13</f>
        <v>-61</v>
      </c>
      <c r="H10" s="32">
        <f>'(2) Non-GAAP Financial Measures'!G13</f>
        <v>-224</v>
      </c>
      <c r="I10" s="31">
        <f>'(2) Non-GAAP Financial Measures'!H13</f>
        <v>-72</v>
      </c>
    </row>
    <row r="11" spans="3:9" ht="15" customHeight="1" x14ac:dyDescent="0.25">
      <c r="C11" s="38" t="s">
        <v>36</v>
      </c>
      <c r="D11" s="54">
        <f t="shared" ref="D11:E11" si="4">SUM(D9:D10)</f>
        <v>171</v>
      </c>
      <c r="E11" s="54">
        <f t="shared" si="4"/>
        <v>224</v>
      </c>
      <c r="F11" s="54">
        <f t="shared" ref="F11:G11" si="5">SUM(F9:F10)</f>
        <v>212</v>
      </c>
      <c r="G11" s="54">
        <f t="shared" si="5"/>
        <v>234</v>
      </c>
      <c r="H11" s="54">
        <f t="shared" ref="H11:I11" si="6">SUM(H9:H10)</f>
        <v>841</v>
      </c>
      <c r="I11" s="54">
        <f t="shared" si="6"/>
        <v>249</v>
      </c>
    </row>
    <row r="12" spans="3:9" s="62" customFormat="1" ht="15" customHeight="1" x14ac:dyDescent="0.25">
      <c r="C12" s="30" t="s">
        <v>43</v>
      </c>
      <c r="D12" s="31">
        <f>'(5) Historical Fin - IS'!C13</f>
        <v>0</v>
      </c>
      <c r="E12" s="31">
        <f>'(5) Historical Fin - IS'!D13</f>
        <v>1</v>
      </c>
      <c r="F12" s="31">
        <f>'(5) Historical Fin - IS'!E13</f>
        <v>0</v>
      </c>
      <c r="G12" s="31">
        <f>'(5) Historical Fin - IS'!F13</f>
        <v>0</v>
      </c>
      <c r="H12" s="32">
        <f>'(5) Historical Fin - IS'!G13</f>
        <v>1</v>
      </c>
      <c r="I12" s="31">
        <f>'(5) Historical Fin - IS'!H13</f>
        <v>0</v>
      </c>
    </row>
    <row r="13" spans="3:9" x14ac:dyDescent="0.25">
      <c r="C13" s="94" t="s">
        <v>37</v>
      </c>
      <c r="D13" s="95">
        <f t="shared" ref="D13:E13" si="7">D11-D12</f>
        <v>171</v>
      </c>
      <c r="E13" s="95">
        <f t="shared" si="7"/>
        <v>223</v>
      </c>
      <c r="F13" s="95">
        <f t="shared" ref="F13:G13" si="8">F11-F12</f>
        <v>212</v>
      </c>
      <c r="G13" s="95">
        <f t="shared" si="8"/>
        <v>234</v>
      </c>
      <c r="H13" s="95">
        <f t="shared" ref="H13:I13" si="9">H11-H12</f>
        <v>840</v>
      </c>
      <c r="I13" s="95">
        <f t="shared" si="9"/>
        <v>249</v>
      </c>
    </row>
    <row r="14" spans="3:9" s="62" customFormat="1" ht="15.6" customHeight="1" x14ac:dyDescent="0.25">
      <c r="C14" s="33"/>
      <c r="D14" s="34"/>
      <c r="E14" s="34"/>
      <c r="F14" s="34"/>
      <c r="G14" s="34"/>
      <c r="H14" s="34"/>
      <c r="I14" s="34"/>
    </row>
    <row r="15" spans="3:9" x14ac:dyDescent="0.25">
      <c r="C15" s="114" t="s">
        <v>64</v>
      </c>
      <c r="D15" s="96">
        <f>ROUND(D13/D16,2)</f>
        <v>1.19</v>
      </c>
      <c r="E15" s="96">
        <f>ROUND(E13/E16,2)</f>
        <v>1.55</v>
      </c>
      <c r="F15" s="96">
        <f>ROUND(F13/F16,2)</f>
        <v>1.47</v>
      </c>
      <c r="G15" s="96">
        <f>ROUND(G13/G16,2)</f>
        <v>1.63</v>
      </c>
      <c r="H15" s="96">
        <f>ROUNDDOWN(H13/H16,2)</f>
        <v>5.83</v>
      </c>
      <c r="I15" s="96">
        <f>ROUND(I13/I16,2)</f>
        <v>1.73</v>
      </c>
    </row>
    <row r="16" spans="3:9" x14ac:dyDescent="0.25">
      <c r="C16" s="33" t="s">
        <v>11</v>
      </c>
      <c r="D16" s="32">
        <f>'(2) Non-GAAP Financial Measures'!C30</f>
        <v>144</v>
      </c>
      <c r="E16" s="32">
        <f>'(2) Non-GAAP Financial Measures'!D30</f>
        <v>144</v>
      </c>
      <c r="F16" s="32">
        <f>'(2) Non-GAAP Financial Measures'!E30</f>
        <v>144</v>
      </c>
      <c r="G16" s="32">
        <f>'(2) Non-GAAP Financial Measures'!F30</f>
        <v>144</v>
      </c>
      <c r="H16" s="32">
        <f>'(2) Non-GAAP Financial Measures'!G30</f>
        <v>144</v>
      </c>
      <c r="I16" s="32">
        <f>'(2) Non-GAAP Financial Measures'!H30</f>
        <v>144</v>
      </c>
    </row>
    <row r="18" spans="3:3" s="1" customFormat="1" x14ac:dyDescent="0.25">
      <c r="C18" s="195" t="s">
        <v>100</v>
      </c>
    </row>
    <row r="19" spans="3:3" x14ac:dyDescent="0.25">
      <c r="C19" s="86" t="s">
        <v>53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I5"/>
  </mergeCells>
  <pageMargins left="0.7" right="0.7" top="0.75" bottom="0.75" header="0.3" footer="0.3"/>
  <pageSetup scale="7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H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61"/>
  <sheetViews>
    <sheetView showGridLines="0" zoomScale="90" zoomScaleNormal="90" zoomScaleSheetLayoutView="90" workbookViewId="0">
      <selection activeCell="E59" sqref="E59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1"/>
    </row>
    <row r="2" spans="2:14" ht="31.5" x14ac:dyDescent="0.5">
      <c r="B2" s="128" t="s">
        <v>26</v>
      </c>
      <c r="C2" s="128"/>
      <c r="D2" s="128"/>
      <c r="E2" s="128"/>
      <c r="F2" s="128"/>
      <c r="G2" s="128"/>
      <c r="H2" s="128"/>
      <c r="I2" s="128"/>
      <c r="J2" s="56"/>
      <c r="K2" s="56"/>
      <c r="L2" s="56"/>
    </row>
    <row r="3" spans="2:14" x14ac:dyDescent="0.25">
      <c r="B3" s="67"/>
      <c r="C3" s="68"/>
      <c r="D3" s="68"/>
      <c r="E3" s="68"/>
      <c r="F3" s="68"/>
      <c r="G3" s="68"/>
      <c r="H3" s="122"/>
      <c r="I3" s="69"/>
      <c r="J3" s="69"/>
      <c r="K3" s="69"/>
      <c r="L3" s="69"/>
      <c r="M3" s="67"/>
      <c r="N3" s="67"/>
    </row>
    <row r="4" spans="2:14" x14ac:dyDescent="0.25">
      <c r="B4" s="67"/>
      <c r="C4" s="68"/>
      <c r="D4" s="68"/>
      <c r="E4" s="68"/>
      <c r="F4" s="68"/>
      <c r="G4" s="68"/>
      <c r="H4" s="122"/>
      <c r="I4" s="69"/>
      <c r="J4" s="69"/>
      <c r="K4" s="69"/>
      <c r="L4" s="69"/>
      <c r="M4" s="67"/>
      <c r="N4" s="67"/>
    </row>
    <row r="5" spans="2:14" x14ac:dyDescent="0.25">
      <c r="B5" s="74"/>
      <c r="C5" s="217" t="str">
        <f>'(3) Seg Non GAAP OI Rec'!C5:G5</f>
        <v>Quarter Ended April 2, 2021</v>
      </c>
      <c r="D5" s="217"/>
      <c r="E5" s="217"/>
      <c r="F5" s="217"/>
      <c r="G5" s="186"/>
      <c r="H5" s="69"/>
      <c r="I5" s="156"/>
      <c r="J5" s="69"/>
      <c r="K5" s="67"/>
      <c r="L5" s="67"/>
    </row>
    <row r="6" spans="2:14" x14ac:dyDescent="0.25">
      <c r="B6" s="74"/>
      <c r="C6" s="220" t="s">
        <v>3</v>
      </c>
      <c r="D6" s="220"/>
      <c r="E6" s="220"/>
      <c r="F6" s="220"/>
      <c r="G6" s="185"/>
      <c r="H6" s="69"/>
      <c r="I6" s="69"/>
      <c r="J6" s="69"/>
      <c r="K6" s="67"/>
      <c r="L6" s="67"/>
    </row>
    <row r="7" spans="2:14" ht="26.25" x14ac:dyDescent="0.25">
      <c r="B7" s="74"/>
      <c r="C7" s="75" t="s">
        <v>12</v>
      </c>
      <c r="D7" s="140" t="s">
        <v>59</v>
      </c>
      <c r="E7" s="75" t="s">
        <v>54</v>
      </c>
      <c r="F7" s="75" t="s">
        <v>32</v>
      </c>
      <c r="G7" s="69"/>
      <c r="H7" s="69"/>
      <c r="I7" s="69"/>
      <c r="J7" s="67"/>
      <c r="K7" s="67"/>
    </row>
    <row r="8" spans="2:14" x14ac:dyDescent="0.25">
      <c r="B8" s="74" t="s">
        <v>31</v>
      </c>
      <c r="C8" s="97">
        <f>'(3) Seg Non GAAP OI Rec'!C8</f>
        <v>152</v>
      </c>
      <c r="D8" s="97">
        <f>'(3) Seg Non GAAP OI Rec'!D8</f>
        <v>0</v>
      </c>
      <c r="E8" s="97">
        <f>'(3) Seg Non GAAP OI Rec'!E8</f>
        <v>28</v>
      </c>
      <c r="F8" s="97">
        <f>SUM(C8:E8)</f>
        <v>180</v>
      </c>
      <c r="G8" s="69"/>
      <c r="H8" s="69"/>
      <c r="I8" s="69"/>
      <c r="J8" s="67"/>
      <c r="K8" s="67"/>
    </row>
    <row r="9" spans="2:14" x14ac:dyDescent="0.25">
      <c r="B9" s="74" t="s">
        <v>30</v>
      </c>
      <c r="C9" s="111">
        <f>'(3) Seg Non GAAP OI Rec'!C9</f>
        <v>74</v>
      </c>
      <c r="D9" s="111">
        <f>'(3) Seg Non GAAP OI Rec'!D9</f>
        <v>0</v>
      </c>
      <c r="E9" s="111">
        <f>'(3) Seg Non GAAP OI Rec'!E9</f>
        <v>18</v>
      </c>
      <c r="F9" s="111">
        <f>SUM(C9:E9)</f>
        <v>92</v>
      </c>
      <c r="G9" s="69"/>
      <c r="H9" s="69"/>
      <c r="I9" s="69"/>
      <c r="J9" s="67"/>
      <c r="K9" s="67"/>
    </row>
    <row r="10" spans="2:14" x14ac:dyDescent="0.25">
      <c r="B10" s="74" t="s">
        <v>29</v>
      </c>
      <c r="C10" s="111">
        <f>'(3) Seg Non GAAP OI Rec'!C10</f>
        <v>102</v>
      </c>
      <c r="D10" s="111">
        <f>'(3) Seg Non GAAP OI Rec'!D10</f>
        <v>0</v>
      </c>
      <c r="E10" s="111">
        <f>'(3) Seg Non GAAP OI Rec'!E10</f>
        <v>8</v>
      </c>
      <c r="F10" s="111">
        <f>SUM(C10:E10)</f>
        <v>110</v>
      </c>
      <c r="G10" s="69"/>
      <c r="H10" s="69"/>
      <c r="I10" s="69"/>
      <c r="J10" s="67"/>
      <c r="K10" s="67"/>
    </row>
    <row r="11" spans="2:14" x14ac:dyDescent="0.25">
      <c r="B11" s="74" t="s">
        <v>34</v>
      </c>
      <c r="C11" s="111">
        <f>'(3) Seg Non GAAP OI Rec'!C11</f>
        <v>-20</v>
      </c>
      <c r="D11" s="111">
        <f>'(3) Seg Non GAAP OI Rec'!D11</f>
        <v>5</v>
      </c>
      <c r="E11" s="111">
        <v>0</v>
      </c>
      <c r="F11" s="111">
        <f>SUM(C11:E11)</f>
        <v>-15</v>
      </c>
      <c r="G11" s="69"/>
      <c r="H11" s="69"/>
      <c r="I11" s="69"/>
      <c r="J11" s="67"/>
      <c r="K11" s="67"/>
    </row>
    <row r="12" spans="2:14" ht="15.75" thickBot="1" x14ac:dyDescent="0.3">
      <c r="B12" s="74" t="s">
        <v>13</v>
      </c>
      <c r="C12" s="99">
        <f t="shared" ref="C12:F12" si="0">SUM(C8:C11)</f>
        <v>308</v>
      </c>
      <c r="D12" s="99">
        <f t="shared" si="0"/>
        <v>5</v>
      </c>
      <c r="E12" s="99">
        <f t="shared" si="0"/>
        <v>54</v>
      </c>
      <c r="F12" s="99">
        <f t="shared" si="0"/>
        <v>367</v>
      </c>
      <c r="G12" s="69"/>
      <c r="H12" s="69"/>
      <c r="I12" s="69"/>
      <c r="J12" s="67"/>
      <c r="K12" s="67"/>
    </row>
    <row r="13" spans="2:14" ht="15.75" thickTop="1" x14ac:dyDescent="0.25">
      <c r="B13" s="74"/>
      <c r="C13" s="120"/>
      <c r="D13" s="120"/>
      <c r="E13" s="120"/>
      <c r="F13" s="120"/>
      <c r="G13" s="120"/>
      <c r="H13" s="69"/>
      <c r="I13" s="69"/>
      <c r="J13" s="69"/>
      <c r="K13" s="67"/>
      <c r="L13" s="67"/>
    </row>
    <row r="14" spans="2:14" x14ac:dyDescent="0.25">
      <c r="B14" s="74"/>
      <c r="C14" s="217" t="s">
        <v>89</v>
      </c>
      <c r="D14" s="217"/>
      <c r="E14" s="217"/>
      <c r="F14" s="217"/>
      <c r="G14" s="217"/>
      <c r="H14" s="217"/>
      <c r="I14" s="69"/>
      <c r="J14" s="69"/>
      <c r="K14" s="69"/>
      <c r="L14" s="67"/>
      <c r="M14" s="67"/>
    </row>
    <row r="15" spans="2:14" x14ac:dyDescent="0.25">
      <c r="B15" s="74"/>
      <c r="C15" s="221" t="s">
        <v>3</v>
      </c>
      <c r="D15" s="221"/>
      <c r="E15" s="221"/>
      <c r="F15" s="221"/>
      <c r="G15" s="221"/>
      <c r="H15" s="221"/>
      <c r="I15" s="69"/>
      <c r="J15" s="69"/>
      <c r="K15" s="69"/>
      <c r="L15" s="67"/>
      <c r="M15" s="67"/>
    </row>
    <row r="16" spans="2:14" ht="26.25" x14ac:dyDescent="0.25">
      <c r="B16" s="74"/>
      <c r="C16" s="75" t="s">
        <v>12</v>
      </c>
      <c r="D16" s="140" t="s">
        <v>59</v>
      </c>
      <c r="E16" s="75" t="s">
        <v>54</v>
      </c>
      <c r="F16" s="75" t="s">
        <v>45</v>
      </c>
      <c r="G16" s="75" t="s">
        <v>82</v>
      </c>
      <c r="H16" s="140" t="s">
        <v>24</v>
      </c>
      <c r="I16" s="69"/>
      <c r="J16" s="69"/>
      <c r="K16" s="69"/>
      <c r="L16" s="67"/>
      <c r="M16" s="67"/>
    </row>
    <row r="17" spans="2:13" x14ac:dyDescent="0.25">
      <c r="B17" s="107" t="s">
        <v>61</v>
      </c>
      <c r="C17" s="97">
        <v>506</v>
      </c>
      <c r="D17" s="97">
        <v>4</v>
      </c>
      <c r="E17" s="97">
        <v>92</v>
      </c>
      <c r="F17" s="97">
        <v>0</v>
      </c>
      <c r="G17" s="97">
        <v>0</v>
      </c>
      <c r="H17" s="97">
        <f>SUM(C17:G17)</f>
        <v>602</v>
      </c>
      <c r="I17" s="69"/>
      <c r="J17" s="69"/>
      <c r="K17" s="69"/>
      <c r="L17" s="67"/>
      <c r="M17" s="67"/>
    </row>
    <row r="18" spans="2:13" x14ac:dyDescent="0.25">
      <c r="B18" s="107" t="s">
        <v>62</v>
      </c>
      <c r="C18" s="111">
        <v>280</v>
      </c>
      <c r="D18" s="111">
        <v>1</v>
      </c>
      <c r="E18" s="111">
        <v>66</v>
      </c>
      <c r="F18" s="111">
        <v>2</v>
      </c>
      <c r="G18" s="111">
        <v>1</v>
      </c>
      <c r="H18" s="111">
        <f>SUM(C18:G18)</f>
        <v>350</v>
      </c>
      <c r="I18" s="69"/>
      <c r="J18" s="69"/>
      <c r="K18" s="69"/>
      <c r="L18" s="67"/>
      <c r="M18" s="67"/>
    </row>
    <row r="19" spans="2:13" x14ac:dyDescent="0.25">
      <c r="B19" s="74" t="s">
        <v>29</v>
      </c>
      <c r="C19" s="111">
        <v>235</v>
      </c>
      <c r="D19" s="111">
        <f>'[59](3) Seg Non GAAP OI Rec'!D39</f>
        <v>0</v>
      </c>
      <c r="E19" s="111">
        <v>37</v>
      </c>
      <c r="F19" s="111">
        <v>0</v>
      </c>
      <c r="G19" s="111">
        <v>11</v>
      </c>
      <c r="H19" s="111">
        <f>SUM(C19:G19)</f>
        <v>283</v>
      </c>
      <c r="I19" s="69"/>
      <c r="J19" s="69"/>
      <c r="K19" s="69"/>
      <c r="L19" s="67"/>
      <c r="M19" s="67"/>
    </row>
    <row r="20" spans="2:13" x14ac:dyDescent="0.25">
      <c r="B20" s="74" t="s">
        <v>34</v>
      </c>
      <c r="C20" s="111">
        <v>-23</v>
      </c>
      <c r="D20" s="111">
        <v>34</v>
      </c>
      <c r="E20" s="111">
        <v>0</v>
      </c>
      <c r="F20" s="111">
        <v>0</v>
      </c>
      <c r="G20" s="111">
        <v>0</v>
      </c>
      <c r="H20" s="111">
        <f>SUM(C20:G20)</f>
        <v>11</v>
      </c>
      <c r="I20" s="69"/>
      <c r="J20" s="69"/>
      <c r="K20" s="69"/>
      <c r="L20" s="67"/>
      <c r="M20" s="67"/>
    </row>
    <row r="21" spans="2:13" ht="15.75" thickBot="1" x14ac:dyDescent="0.3">
      <c r="B21" s="74" t="s">
        <v>13</v>
      </c>
      <c r="C21" s="99">
        <f t="shared" ref="C21:H21" si="1">SUM(C17:C20)</f>
        <v>998</v>
      </c>
      <c r="D21" s="99">
        <f t="shared" si="1"/>
        <v>39</v>
      </c>
      <c r="E21" s="99">
        <f t="shared" si="1"/>
        <v>195</v>
      </c>
      <c r="F21" s="99">
        <f t="shared" si="1"/>
        <v>2</v>
      </c>
      <c r="G21" s="99">
        <f t="shared" si="1"/>
        <v>12</v>
      </c>
      <c r="H21" s="99">
        <f t="shared" si="1"/>
        <v>1246</v>
      </c>
      <c r="I21" s="69"/>
      <c r="J21" s="69"/>
      <c r="K21" s="69"/>
      <c r="L21" s="67"/>
      <c r="M21" s="67"/>
    </row>
    <row r="22" spans="2:13" ht="15.75" thickTop="1" x14ac:dyDescent="0.25">
      <c r="B22" s="74"/>
      <c r="C22" s="120"/>
      <c r="D22" s="120"/>
      <c r="E22" s="120"/>
      <c r="F22" s="120"/>
      <c r="G22" s="120"/>
      <c r="H22" s="69"/>
      <c r="I22" s="69"/>
      <c r="J22" s="69"/>
      <c r="K22" s="67"/>
      <c r="L22" s="67"/>
    </row>
    <row r="23" spans="2:13" x14ac:dyDescent="0.25">
      <c r="B23" s="74"/>
      <c r="C23" s="217" t="s">
        <v>87</v>
      </c>
      <c r="D23" s="217"/>
      <c r="E23" s="217"/>
      <c r="F23" s="217"/>
      <c r="G23" s="217"/>
      <c r="H23" s="69"/>
      <c r="I23" s="69"/>
      <c r="J23" s="69"/>
      <c r="K23" s="67"/>
      <c r="L23" s="67"/>
    </row>
    <row r="24" spans="2:13" x14ac:dyDescent="0.25">
      <c r="B24" s="74"/>
      <c r="C24" s="220" t="s">
        <v>3</v>
      </c>
      <c r="D24" s="220"/>
      <c r="E24" s="220"/>
      <c r="F24" s="220"/>
      <c r="G24" s="220"/>
      <c r="H24" s="69"/>
      <c r="I24" s="69"/>
      <c r="J24" s="69"/>
      <c r="K24" s="67"/>
      <c r="L24" s="67"/>
    </row>
    <row r="25" spans="2:13" ht="26.25" x14ac:dyDescent="0.25">
      <c r="B25" s="74"/>
      <c r="C25" s="75" t="s">
        <v>12</v>
      </c>
      <c r="D25" s="140" t="s">
        <v>59</v>
      </c>
      <c r="E25" s="75" t="s">
        <v>54</v>
      </c>
      <c r="F25" s="75" t="s">
        <v>45</v>
      </c>
      <c r="G25" s="75" t="s">
        <v>32</v>
      </c>
      <c r="H25" s="69"/>
      <c r="I25" s="69"/>
      <c r="J25" s="69"/>
      <c r="K25" s="67"/>
      <c r="L25" s="67"/>
    </row>
    <row r="26" spans="2:13" x14ac:dyDescent="0.25">
      <c r="B26" s="107" t="s">
        <v>61</v>
      </c>
      <c r="C26" s="97">
        <v>147</v>
      </c>
      <c r="D26" s="97">
        <v>1</v>
      </c>
      <c r="E26" s="97">
        <v>24</v>
      </c>
      <c r="F26" s="97">
        <v>0</v>
      </c>
      <c r="G26" s="97">
        <f>SUM(C26:F26)</f>
        <v>172</v>
      </c>
      <c r="H26" s="69"/>
      <c r="I26" s="69"/>
      <c r="J26" s="69"/>
      <c r="K26" s="67"/>
      <c r="L26" s="67"/>
    </row>
    <row r="27" spans="2:13" x14ac:dyDescent="0.25">
      <c r="B27" s="107" t="s">
        <v>62</v>
      </c>
      <c r="C27" s="111">
        <v>89</v>
      </c>
      <c r="D27" s="111">
        <f>'[59](3) Seg Non GAAP OI Rec'!D18</f>
        <v>0</v>
      </c>
      <c r="E27" s="111">
        <v>10</v>
      </c>
      <c r="F27" s="111">
        <v>1</v>
      </c>
      <c r="G27" s="111">
        <f>SUM(C27:F27)</f>
        <v>100</v>
      </c>
      <c r="H27" s="69"/>
      <c r="I27" s="69"/>
      <c r="J27" s="69"/>
      <c r="K27" s="67"/>
      <c r="L27" s="67"/>
    </row>
    <row r="28" spans="2:13" x14ac:dyDescent="0.25">
      <c r="B28" s="74" t="s">
        <v>29</v>
      </c>
      <c r="C28" s="111">
        <v>86</v>
      </c>
      <c r="D28" s="111">
        <f>'[59](3) Seg Non GAAP OI Rec'!D19</f>
        <v>0</v>
      </c>
      <c r="E28" s="111">
        <v>9</v>
      </c>
      <c r="F28" s="111">
        <v>0</v>
      </c>
      <c r="G28" s="111">
        <f>SUM(C28:F28)</f>
        <v>95</v>
      </c>
      <c r="H28" s="69"/>
      <c r="I28" s="69"/>
      <c r="J28" s="69"/>
      <c r="K28" s="67"/>
      <c r="L28" s="67"/>
    </row>
    <row r="29" spans="2:13" x14ac:dyDescent="0.25">
      <c r="B29" s="74" t="s">
        <v>34</v>
      </c>
      <c r="C29" s="111">
        <v>-23</v>
      </c>
      <c r="D29" s="111">
        <v>5</v>
      </c>
      <c r="E29" s="111">
        <v>0</v>
      </c>
      <c r="F29" s="111">
        <v>0</v>
      </c>
      <c r="G29" s="111">
        <f>SUM(C29:F29)</f>
        <v>-18</v>
      </c>
      <c r="H29" s="69"/>
      <c r="I29" s="69"/>
      <c r="J29" s="69"/>
      <c r="K29" s="67"/>
      <c r="L29" s="67"/>
    </row>
    <row r="30" spans="2:13" ht="15.75" thickBot="1" x14ac:dyDescent="0.3">
      <c r="B30" s="74" t="s">
        <v>13</v>
      </c>
      <c r="C30" s="99">
        <f t="shared" ref="C30:G30" si="2">SUM(C26:C29)</f>
        <v>299</v>
      </c>
      <c r="D30" s="99">
        <f t="shared" si="2"/>
        <v>6</v>
      </c>
      <c r="E30" s="99">
        <f t="shared" si="2"/>
        <v>43</v>
      </c>
      <c r="F30" s="99">
        <f t="shared" si="2"/>
        <v>1</v>
      </c>
      <c r="G30" s="99">
        <f t="shared" si="2"/>
        <v>349</v>
      </c>
      <c r="H30" s="69"/>
      <c r="I30" s="69"/>
      <c r="J30" s="69"/>
      <c r="K30" s="67"/>
      <c r="L30" s="67"/>
    </row>
    <row r="31" spans="2:13" ht="15.75" thickTop="1" x14ac:dyDescent="0.25">
      <c r="B31" s="74"/>
      <c r="C31" s="120"/>
      <c r="D31" s="120"/>
      <c r="E31" s="120"/>
      <c r="F31" s="120"/>
      <c r="G31" s="120"/>
      <c r="H31" s="69"/>
      <c r="I31" s="69"/>
      <c r="J31" s="69"/>
      <c r="K31" s="67"/>
      <c r="L31" s="67"/>
    </row>
    <row r="32" spans="2:13" x14ac:dyDescent="0.25">
      <c r="B32" s="74"/>
      <c r="C32" s="217" t="s">
        <v>88</v>
      </c>
      <c r="D32" s="217"/>
      <c r="E32" s="217"/>
      <c r="F32" s="217"/>
      <c r="G32" s="217"/>
      <c r="H32" s="186"/>
      <c r="I32" s="69"/>
      <c r="J32" s="156"/>
      <c r="K32" s="69"/>
      <c r="L32" s="67"/>
      <c r="M32" s="67"/>
    </row>
    <row r="33" spans="2:13" x14ac:dyDescent="0.25">
      <c r="B33" s="74"/>
      <c r="C33" s="220" t="s">
        <v>3</v>
      </c>
      <c r="D33" s="220"/>
      <c r="E33" s="220"/>
      <c r="F33" s="220"/>
      <c r="G33" s="220"/>
      <c r="H33" s="185"/>
      <c r="I33" s="69"/>
      <c r="J33" s="69"/>
      <c r="K33" s="69"/>
      <c r="L33" s="67"/>
      <c r="M33" s="67"/>
    </row>
    <row r="34" spans="2:13" ht="26.25" x14ac:dyDescent="0.25">
      <c r="B34" s="74"/>
      <c r="C34" s="75" t="s">
        <v>12</v>
      </c>
      <c r="D34" s="140" t="s">
        <v>59</v>
      </c>
      <c r="E34" s="75" t="s">
        <v>54</v>
      </c>
      <c r="F34" s="75" t="s">
        <v>45</v>
      </c>
      <c r="G34" s="75" t="s">
        <v>32</v>
      </c>
      <c r="H34" s="69"/>
      <c r="I34" s="69"/>
      <c r="J34" s="69"/>
      <c r="K34" s="67"/>
      <c r="L34" s="67"/>
    </row>
    <row r="35" spans="2:13" x14ac:dyDescent="0.25">
      <c r="B35" s="74" t="s">
        <v>31</v>
      </c>
      <c r="C35" s="97">
        <v>145</v>
      </c>
      <c r="D35" s="97">
        <v>2</v>
      </c>
      <c r="E35" s="97">
        <v>24</v>
      </c>
      <c r="F35" s="97">
        <v>0</v>
      </c>
      <c r="G35" s="97">
        <v>171</v>
      </c>
      <c r="H35" s="69"/>
      <c r="I35" s="69"/>
      <c r="J35" s="69"/>
      <c r="K35" s="67"/>
      <c r="L35" s="67"/>
    </row>
    <row r="36" spans="2:13" x14ac:dyDescent="0.25">
      <c r="B36" s="74" t="s">
        <v>30</v>
      </c>
      <c r="C36" s="111">
        <v>54</v>
      </c>
      <c r="D36" s="111">
        <v>0</v>
      </c>
      <c r="E36" s="111">
        <v>25</v>
      </c>
      <c r="F36" s="111">
        <v>2</v>
      </c>
      <c r="G36" s="111">
        <v>81</v>
      </c>
      <c r="H36" s="69"/>
      <c r="I36" s="69"/>
      <c r="J36" s="69"/>
      <c r="K36" s="67"/>
      <c r="L36" s="67"/>
    </row>
    <row r="37" spans="2:13" x14ac:dyDescent="0.25">
      <c r="B37" s="74" t="s">
        <v>29</v>
      </c>
      <c r="C37" s="111">
        <v>75</v>
      </c>
      <c r="D37" s="111">
        <v>0</v>
      </c>
      <c r="E37" s="111">
        <v>10</v>
      </c>
      <c r="F37" s="111">
        <v>0</v>
      </c>
      <c r="G37" s="111">
        <v>85</v>
      </c>
      <c r="H37" s="69"/>
      <c r="I37" s="69"/>
      <c r="J37" s="69"/>
      <c r="K37" s="67"/>
      <c r="L37" s="67"/>
    </row>
    <row r="38" spans="2:13" x14ac:dyDescent="0.25">
      <c r="B38" s="74" t="s">
        <v>34</v>
      </c>
      <c r="C38" s="111">
        <v>-16</v>
      </c>
      <c r="D38" s="111">
        <v>3</v>
      </c>
      <c r="E38" s="111">
        <v>0</v>
      </c>
      <c r="F38" s="111">
        <v>0</v>
      </c>
      <c r="G38" s="111">
        <v>-13</v>
      </c>
      <c r="H38" s="69"/>
      <c r="I38" s="69"/>
      <c r="J38" s="69"/>
      <c r="K38" s="67"/>
      <c r="L38" s="67"/>
    </row>
    <row r="39" spans="2:13" ht="15.75" thickBot="1" x14ac:dyDescent="0.3">
      <c r="B39" s="74" t="s">
        <v>13</v>
      </c>
      <c r="C39" s="99">
        <f t="shared" ref="C39:G39" si="3">SUM(C35:C38)</f>
        <v>258</v>
      </c>
      <c r="D39" s="99">
        <f t="shared" si="3"/>
        <v>5</v>
      </c>
      <c r="E39" s="99">
        <f t="shared" si="3"/>
        <v>59</v>
      </c>
      <c r="F39" s="99">
        <f t="shared" si="3"/>
        <v>2</v>
      </c>
      <c r="G39" s="99">
        <f t="shared" si="3"/>
        <v>324</v>
      </c>
      <c r="H39" s="69"/>
      <c r="I39" s="69"/>
      <c r="J39" s="69"/>
      <c r="K39" s="67"/>
      <c r="L39" s="67"/>
    </row>
    <row r="40" spans="2:13" ht="15.75" thickTop="1" x14ac:dyDescent="0.25">
      <c r="B40" s="74"/>
      <c r="C40" s="120"/>
      <c r="D40" s="120"/>
      <c r="E40" s="120"/>
      <c r="F40" s="120"/>
      <c r="G40" s="120"/>
      <c r="H40" s="69"/>
      <c r="I40" s="69"/>
      <c r="J40" s="69"/>
      <c r="K40" s="67"/>
      <c r="L40" s="67"/>
    </row>
    <row r="41" spans="2:13" x14ac:dyDescent="0.25">
      <c r="B41" s="74"/>
      <c r="C41" s="217" t="s">
        <v>80</v>
      </c>
      <c r="D41" s="217"/>
      <c r="E41" s="217"/>
      <c r="F41" s="217"/>
      <c r="G41" s="217"/>
      <c r="H41" s="69"/>
      <c r="I41" s="156"/>
      <c r="J41" s="69"/>
      <c r="K41" s="67"/>
      <c r="L41" s="67"/>
    </row>
    <row r="42" spans="2:13" x14ac:dyDescent="0.25">
      <c r="B42" s="74"/>
      <c r="C42" s="220" t="s">
        <v>3</v>
      </c>
      <c r="D42" s="220"/>
      <c r="E42" s="220"/>
      <c r="F42" s="220"/>
      <c r="G42" s="220"/>
      <c r="H42" s="69"/>
      <c r="I42" s="69"/>
      <c r="J42" s="69"/>
      <c r="K42" s="67"/>
      <c r="L42" s="67"/>
    </row>
    <row r="43" spans="2:13" ht="26.25" x14ac:dyDescent="0.25">
      <c r="B43" s="74"/>
      <c r="C43" s="75" t="s">
        <v>12</v>
      </c>
      <c r="D43" s="140" t="s">
        <v>59</v>
      </c>
      <c r="E43" s="75" t="s">
        <v>54</v>
      </c>
      <c r="F43" s="75" t="s">
        <v>83</v>
      </c>
      <c r="G43" s="75" t="s">
        <v>24</v>
      </c>
      <c r="H43" s="69"/>
      <c r="I43" s="69"/>
      <c r="J43" s="69"/>
      <c r="K43" s="67"/>
      <c r="L43" s="67"/>
    </row>
    <row r="44" spans="2:13" x14ac:dyDescent="0.25">
      <c r="B44" s="74" t="s">
        <v>31</v>
      </c>
      <c r="C44" s="97">
        <v>119</v>
      </c>
      <c r="D44" s="97">
        <v>1</v>
      </c>
      <c r="E44" s="97">
        <v>23</v>
      </c>
      <c r="F44" s="97">
        <v>0</v>
      </c>
      <c r="G44" s="97">
        <v>143</v>
      </c>
      <c r="H44" s="69"/>
      <c r="I44" s="69"/>
      <c r="J44" s="69"/>
      <c r="K44" s="67"/>
      <c r="L44" s="67"/>
    </row>
    <row r="45" spans="2:13" x14ac:dyDescent="0.25">
      <c r="B45" s="74" t="s">
        <v>30</v>
      </c>
      <c r="C45" s="111">
        <v>78</v>
      </c>
      <c r="D45" s="111">
        <v>1</v>
      </c>
      <c r="E45" s="111">
        <v>19</v>
      </c>
      <c r="F45" s="111">
        <v>0</v>
      </c>
      <c r="G45" s="111">
        <v>98</v>
      </c>
      <c r="H45" s="69"/>
      <c r="I45" s="69"/>
      <c r="J45" s="69"/>
      <c r="K45" s="67"/>
      <c r="L45" s="67"/>
    </row>
    <row r="46" spans="2:13" x14ac:dyDescent="0.25">
      <c r="B46" s="74" t="s">
        <v>29</v>
      </c>
      <c r="C46" s="111">
        <v>1</v>
      </c>
      <c r="D46" s="111">
        <v>0</v>
      </c>
      <c r="E46" s="111">
        <v>9</v>
      </c>
      <c r="F46" s="111">
        <v>11</v>
      </c>
      <c r="G46" s="111">
        <v>21</v>
      </c>
      <c r="H46" s="69"/>
      <c r="I46" s="69"/>
      <c r="J46" s="69"/>
      <c r="K46" s="67"/>
      <c r="L46" s="67"/>
    </row>
    <row r="47" spans="2:13" x14ac:dyDescent="0.25">
      <c r="B47" s="74" t="s">
        <v>34</v>
      </c>
      <c r="C47" s="111">
        <v>51</v>
      </c>
      <c r="D47" s="111">
        <v>14</v>
      </c>
      <c r="E47" s="111">
        <v>0</v>
      </c>
      <c r="F47" s="111">
        <v>0</v>
      </c>
      <c r="G47" s="111">
        <v>65</v>
      </c>
      <c r="H47" s="69"/>
      <c r="I47" s="69"/>
      <c r="J47" s="69"/>
      <c r="K47" s="67"/>
      <c r="L47" s="67"/>
    </row>
    <row r="48" spans="2:13" ht="15.75" thickBot="1" x14ac:dyDescent="0.3">
      <c r="B48" s="74" t="s">
        <v>13</v>
      </c>
      <c r="C48" s="99">
        <f t="shared" ref="C48:G48" si="4">SUM(C44:C47)</f>
        <v>249</v>
      </c>
      <c r="D48" s="99">
        <f t="shared" si="4"/>
        <v>16</v>
      </c>
      <c r="E48" s="99">
        <f t="shared" si="4"/>
        <v>51</v>
      </c>
      <c r="F48" s="99">
        <f t="shared" si="4"/>
        <v>11</v>
      </c>
      <c r="G48" s="99">
        <f t="shared" si="4"/>
        <v>327</v>
      </c>
      <c r="H48" s="69"/>
      <c r="I48" s="69"/>
      <c r="J48" s="69"/>
      <c r="K48" s="67"/>
      <c r="L48" s="67"/>
    </row>
    <row r="49" spans="2:14" ht="15.75" thickTop="1" x14ac:dyDescent="0.25">
      <c r="B49" s="74"/>
      <c r="C49" s="120"/>
      <c r="D49" s="120"/>
      <c r="E49" s="120"/>
      <c r="F49" s="120"/>
      <c r="G49" s="120"/>
      <c r="H49" s="69"/>
      <c r="I49" s="69"/>
      <c r="J49" s="69"/>
      <c r="K49" s="67"/>
      <c r="L49" s="67"/>
    </row>
    <row r="50" spans="2:14" x14ac:dyDescent="0.25">
      <c r="B50" s="74"/>
      <c r="C50" s="217" t="s">
        <v>81</v>
      </c>
      <c r="D50" s="217"/>
      <c r="E50" s="217"/>
      <c r="F50" s="217"/>
      <c r="G50" s="69"/>
      <c r="H50" s="69"/>
      <c r="I50" s="69"/>
      <c r="J50" s="67"/>
      <c r="K50" s="67"/>
    </row>
    <row r="51" spans="2:14" x14ac:dyDescent="0.25">
      <c r="B51" s="74"/>
      <c r="C51" s="220" t="s">
        <v>3</v>
      </c>
      <c r="D51" s="220"/>
      <c r="E51" s="220"/>
      <c r="F51" s="220"/>
      <c r="G51" s="69"/>
      <c r="H51" s="69"/>
      <c r="I51" s="69"/>
      <c r="J51" s="67"/>
      <c r="K51" s="67"/>
    </row>
    <row r="52" spans="2:14" ht="26.25" x14ac:dyDescent="0.25">
      <c r="B52" s="74"/>
      <c r="C52" s="75" t="s">
        <v>12</v>
      </c>
      <c r="D52" s="140" t="s">
        <v>59</v>
      </c>
      <c r="E52" s="75" t="s">
        <v>54</v>
      </c>
      <c r="F52" s="75" t="s">
        <v>32</v>
      </c>
      <c r="G52" s="69"/>
      <c r="H52" s="69"/>
      <c r="I52" s="69"/>
      <c r="J52" s="67"/>
      <c r="K52" s="67"/>
    </row>
    <row r="53" spans="2:14" x14ac:dyDescent="0.25">
      <c r="B53" s="74" t="s">
        <v>31</v>
      </c>
      <c r="C53" s="97">
        <v>95</v>
      </c>
      <c r="D53" s="97">
        <v>0</v>
      </c>
      <c r="E53" s="97">
        <v>21</v>
      </c>
      <c r="F53" s="97">
        <v>116</v>
      </c>
      <c r="G53" s="69"/>
      <c r="H53" s="69"/>
      <c r="I53" s="69"/>
      <c r="J53" s="67"/>
      <c r="K53" s="67"/>
    </row>
    <row r="54" spans="2:14" x14ac:dyDescent="0.25">
      <c r="B54" s="74" t="s">
        <v>30</v>
      </c>
      <c r="C54" s="111">
        <v>59</v>
      </c>
      <c r="D54" s="111">
        <v>0</v>
      </c>
      <c r="E54" s="111">
        <v>12</v>
      </c>
      <c r="F54" s="111">
        <v>71</v>
      </c>
      <c r="G54" s="69"/>
      <c r="H54" s="69"/>
      <c r="I54" s="69"/>
      <c r="J54" s="67"/>
      <c r="K54" s="67"/>
    </row>
    <row r="55" spans="2:14" x14ac:dyDescent="0.25">
      <c r="B55" s="74" t="s">
        <v>29</v>
      </c>
      <c r="C55" s="111">
        <v>73</v>
      </c>
      <c r="D55" s="111">
        <v>0</v>
      </c>
      <c r="E55" s="111">
        <v>9</v>
      </c>
      <c r="F55" s="111">
        <v>82</v>
      </c>
      <c r="G55" s="69"/>
      <c r="H55" s="69"/>
      <c r="I55" s="69"/>
      <c r="J55" s="67"/>
      <c r="K55" s="67"/>
    </row>
    <row r="56" spans="2:14" x14ac:dyDescent="0.25">
      <c r="B56" s="74" t="s">
        <v>34</v>
      </c>
      <c r="C56" s="111">
        <v>-35</v>
      </c>
      <c r="D56" s="111">
        <v>12</v>
      </c>
      <c r="E56" s="111">
        <v>0</v>
      </c>
      <c r="F56" s="111">
        <v>-23</v>
      </c>
      <c r="G56" s="69"/>
      <c r="H56" s="69"/>
      <c r="I56" s="69"/>
      <c r="J56" s="67"/>
      <c r="K56" s="67"/>
    </row>
    <row r="57" spans="2:14" ht="15.75" thickBot="1" x14ac:dyDescent="0.3">
      <c r="B57" s="74" t="s">
        <v>13</v>
      </c>
      <c r="C57" s="99">
        <f t="shared" ref="C57:F57" si="5">SUM(C53:C56)</f>
        <v>192</v>
      </c>
      <c r="D57" s="99">
        <f t="shared" si="5"/>
        <v>12</v>
      </c>
      <c r="E57" s="99">
        <f t="shared" si="5"/>
        <v>42</v>
      </c>
      <c r="F57" s="99">
        <f t="shared" si="5"/>
        <v>246</v>
      </c>
      <c r="G57" s="69"/>
      <c r="H57" s="69"/>
      <c r="I57" s="69"/>
      <c r="J57" s="67"/>
      <c r="K57" s="67"/>
    </row>
    <row r="58" spans="2:14" ht="15.75" thickTop="1" x14ac:dyDescent="0.25">
      <c r="B58" s="67"/>
      <c r="C58" s="68"/>
      <c r="D58" s="68"/>
      <c r="E58" s="68"/>
      <c r="F58" s="68"/>
      <c r="G58" s="68"/>
      <c r="H58" s="122"/>
      <c r="I58" s="69"/>
      <c r="J58" s="69"/>
      <c r="K58" s="69"/>
      <c r="L58" s="69"/>
      <c r="M58" s="67"/>
      <c r="N58" s="67"/>
    </row>
    <row r="59" spans="2:14" x14ac:dyDescent="0.25">
      <c r="B59" s="74"/>
      <c r="C59" s="119"/>
      <c r="D59" s="119"/>
      <c r="E59" s="119"/>
      <c r="F59" s="119"/>
      <c r="G59" s="119"/>
      <c r="H59" s="119"/>
      <c r="I59" s="67"/>
      <c r="J59" s="67"/>
      <c r="K59" s="67"/>
      <c r="L59" s="67"/>
      <c r="M59" s="67"/>
      <c r="N59" s="67"/>
    </row>
    <row r="60" spans="2:14" x14ac:dyDescent="0.25">
      <c r="B60" s="138"/>
      <c r="C60" s="138"/>
      <c r="D60" s="138"/>
      <c r="E60" s="138"/>
      <c r="F60" s="138"/>
      <c r="G60" s="138"/>
      <c r="H60" s="138"/>
      <c r="I60" s="67"/>
      <c r="J60" s="67"/>
      <c r="K60" s="67"/>
      <c r="L60" s="67"/>
      <c r="M60" s="67"/>
      <c r="N60" s="67"/>
    </row>
    <row r="61" spans="2:14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</sheetData>
  <mergeCells count="12">
    <mergeCell ref="C51:F51"/>
    <mergeCell ref="C23:G23"/>
    <mergeCell ref="C5:F5"/>
    <mergeCell ref="C6:F6"/>
    <mergeCell ref="C24:G24"/>
    <mergeCell ref="C15:H15"/>
    <mergeCell ref="C14:H14"/>
    <mergeCell ref="C50:F50"/>
    <mergeCell ref="C41:G41"/>
    <mergeCell ref="C42:G42"/>
    <mergeCell ref="C32:G32"/>
    <mergeCell ref="C33:G33"/>
  </mergeCells>
  <pageMargins left="0.7" right="0.7" top="0.75" bottom="0.75" header="0.3" footer="0.3"/>
  <pageSetup scale="58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Q46"/>
  <sheetViews>
    <sheetView showGridLines="0" topLeftCell="B1" zoomScale="90" zoomScaleNormal="90" workbookViewId="0">
      <selection activeCell="N11" sqref="N11"/>
    </sheetView>
  </sheetViews>
  <sheetFormatPr defaultRowHeight="15" x14ac:dyDescent="0.25"/>
  <cols>
    <col min="1" max="1" width="0" hidden="1" customWidth="1"/>
    <col min="2" max="2" width="2.42578125" style="62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28" t="s">
        <v>22</v>
      </c>
      <c r="D2" s="128"/>
      <c r="E2" s="128"/>
      <c r="F2" s="128"/>
      <c r="G2" s="128"/>
      <c r="H2" s="128"/>
      <c r="I2" s="128"/>
      <c r="J2" s="128"/>
      <c r="K2" s="56"/>
      <c r="L2" s="58"/>
      <c r="M2" s="56"/>
      <c r="N2" s="56"/>
    </row>
    <row r="3" spans="3:14" x14ac:dyDescent="0.25">
      <c r="C3" s="66"/>
      <c r="D3" s="66"/>
      <c r="E3" s="66"/>
      <c r="F3" s="66"/>
      <c r="G3" s="66"/>
      <c r="H3" s="66"/>
      <c r="I3" s="47"/>
    </row>
    <row r="4" spans="3:14" x14ac:dyDescent="0.25">
      <c r="C4" s="71"/>
      <c r="D4" s="217" t="s">
        <v>96</v>
      </c>
      <c r="E4" s="217"/>
      <c r="F4" s="217"/>
      <c r="G4" s="217"/>
      <c r="H4" s="186"/>
      <c r="I4" s="157"/>
      <c r="J4" s="1"/>
    </row>
    <row r="5" spans="3:14" x14ac:dyDescent="0.25">
      <c r="C5" s="71"/>
      <c r="D5" s="223" t="s">
        <v>35</v>
      </c>
      <c r="E5" s="223"/>
      <c r="F5" s="223"/>
      <c r="G5" s="223"/>
      <c r="H5" s="200"/>
      <c r="I5" s="157"/>
      <c r="J5" s="1"/>
    </row>
    <row r="6" spans="3:14" ht="45.75" customHeight="1" x14ac:dyDescent="0.25">
      <c r="C6" s="71"/>
      <c r="D6" s="130" t="s">
        <v>14</v>
      </c>
      <c r="E6" s="133" t="s">
        <v>59</v>
      </c>
      <c r="F6" s="131" t="s">
        <v>54</v>
      </c>
      <c r="G6" s="131" t="s">
        <v>15</v>
      </c>
      <c r="I6" s="153"/>
      <c r="J6" s="158"/>
      <c r="K6" s="1"/>
      <c r="L6" s="1"/>
    </row>
    <row r="7" spans="3:14" x14ac:dyDescent="0.25">
      <c r="C7" s="71" t="s">
        <v>7</v>
      </c>
      <c r="D7" s="100">
        <f>'(1) Non-GAAP OI Rec'!H9</f>
        <v>308</v>
      </c>
      <c r="E7" s="101">
        <v>5</v>
      </c>
      <c r="F7" s="101">
        <v>54</v>
      </c>
      <c r="G7" s="100">
        <f>SUM(D7:F7)</f>
        <v>367</v>
      </c>
      <c r="I7" s="154"/>
      <c r="J7" s="158"/>
      <c r="K7" s="155"/>
      <c r="L7" s="1"/>
    </row>
    <row r="8" spans="3:14" x14ac:dyDescent="0.25">
      <c r="C8" s="107" t="s">
        <v>42</v>
      </c>
      <c r="D8" s="102">
        <v>-46</v>
      </c>
      <c r="E8" s="98">
        <v>0</v>
      </c>
      <c r="F8" s="98">
        <v>0</v>
      </c>
      <c r="G8" s="102">
        <f>SUM(D8:F8)</f>
        <v>-46</v>
      </c>
    </row>
    <row r="9" spans="3:14" x14ac:dyDescent="0.25">
      <c r="C9" s="72" t="s">
        <v>39</v>
      </c>
      <c r="D9" s="103">
        <f>D7+D8</f>
        <v>262</v>
      </c>
      <c r="E9" s="104">
        <f t="shared" ref="E9:F9" si="0">SUM(E7:E8)</f>
        <v>5</v>
      </c>
      <c r="F9" s="104">
        <f t="shared" si="0"/>
        <v>54</v>
      </c>
      <c r="G9" s="103">
        <f>SUM(D9:F9)</f>
        <v>321</v>
      </c>
      <c r="H9" s="113"/>
    </row>
    <row r="10" spans="3:14" x14ac:dyDescent="0.25">
      <c r="C10" s="107" t="s">
        <v>65</v>
      </c>
      <c r="D10" s="146">
        <f>'(5) Historical Fin - IS'!H11</f>
        <v>-57</v>
      </c>
      <c r="E10" s="147">
        <v>-1</v>
      </c>
      <c r="F10" s="147">
        <v>-14</v>
      </c>
      <c r="G10" s="146">
        <f>SUM(D10:F10)</f>
        <v>-72</v>
      </c>
    </row>
    <row r="11" spans="3:14" ht="15" customHeight="1" thickBot="1" x14ac:dyDescent="0.3">
      <c r="C11" s="71" t="s">
        <v>47</v>
      </c>
      <c r="D11" s="105">
        <f>D9+D10</f>
        <v>205</v>
      </c>
      <c r="E11" s="105">
        <f t="shared" ref="E11:G11" si="1">E9+E10</f>
        <v>4</v>
      </c>
      <c r="F11" s="105">
        <f t="shared" si="1"/>
        <v>40</v>
      </c>
      <c r="G11" s="105">
        <f t="shared" si="1"/>
        <v>249</v>
      </c>
      <c r="I11" s="62"/>
      <c r="J11" s="62"/>
      <c r="K11" s="62"/>
      <c r="L11" s="62"/>
    </row>
    <row r="12" spans="3:14" ht="15.75" thickTop="1" x14ac:dyDescent="0.25">
      <c r="C12" s="71"/>
      <c r="D12" s="102"/>
      <c r="E12" s="98"/>
      <c r="F12" s="98"/>
      <c r="G12" s="102"/>
    </row>
    <row r="13" spans="3:14" x14ac:dyDescent="0.25">
      <c r="C13" s="72" t="s">
        <v>48</v>
      </c>
      <c r="D13" s="87">
        <f>D11/D14</f>
        <v>1.4236111111111112</v>
      </c>
      <c r="E13" s="121">
        <f t="shared" ref="E13" si="2">E11/E14</f>
        <v>2.7777777777777776E-2</v>
      </c>
      <c r="F13" s="121">
        <f>ROUND(F11/F14,2)</f>
        <v>0.28000000000000003</v>
      </c>
      <c r="G13" s="87">
        <f>G11/G14</f>
        <v>1.7291666666666667</v>
      </c>
    </row>
    <row r="14" spans="3:14" x14ac:dyDescent="0.25">
      <c r="C14" s="107" t="s">
        <v>49</v>
      </c>
      <c r="D14" s="102">
        <f>'(2) Non-GAAP Financial Measures'!F30</f>
        <v>144</v>
      </c>
      <c r="E14" s="98">
        <f>D14</f>
        <v>144</v>
      </c>
      <c r="F14" s="111">
        <f>D14</f>
        <v>144</v>
      </c>
      <c r="G14" s="102">
        <f>D14</f>
        <v>144</v>
      </c>
    </row>
    <row r="15" spans="3:14" x14ac:dyDescent="0.25">
      <c r="C15" s="71"/>
      <c r="D15" s="106"/>
      <c r="E15" s="107"/>
      <c r="F15" s="107"/>
      <c r="G15" s="106"/>
    </row>
    <row r="16" spans="3:14" x14ac:dyDescent="0.25">
      <c r="C16" s="71"/>
      <c r="D16" s="106"/>
      <c r="E16" s="107"/>
      <c r="F16" s="107"/>
      <c r="G16" s="106"/>
    </row>
    <row r="17" spans="3:17" x14ac:dyDescent="0.25">
      <c r="C17" s="71" t="s">
        <v>39</v>
      </c>
      <c r="D17" s="108">
        <f>D9</f>
        <v>262</v>
      </c>
      <c r="E17" s="109">
        <f>E9</f>
        <v>5</v>
      </c>
      <c r="F17" s="109">
        <f>F9</f>
        <v>54</v>
      </c>
      <c r="G17" s="108">
        <f>SUM(D17:F17)</f>
        <v>321</v>
      </c>
    </row>
    <row r="18" spans="3:17" x14ac:dyDescent="0.25">
      <c r="C18" s="71" t="s">
        <v>6</v>
      </c>
      <c r="D18" s="102">
        <f>'(2) Non-GAAP Financial Measures'!H7</f>
        <v>22</v>
      </c>
      <c r="E18" s="98">
        <v>0</v>
      </c>
      <c r="F18" s="98">
        <v>0</v>
      </c>
      <c r="G18" s="102">
        <f>SUM(D18:F18)</f>
        <v>22</v>
      </c>
    </row>
    <row r="19" spans="3:17" s="62" customFormat="1" x14ac:dyDescent="0.25">
      <c r="C19" s="71" t="s">
        <v>104</v>
      </c>
      <c r="D19" s="102">
        <v>55</v>
      </c>
      <c r="E19" s="111">
        <v>0</v>
      </c>
      <c r="F19" s="111">
        <f>-F17</f>
        <v>-54</v>
      </c>
      <c r="G19" s="102">
        <f>SUM(D19:F19)</f>
        <v>1</v>
      </c>
    </row>
    <row r="20" spans="3:17" x14ac:dyDescent="0.25">
      <c r="C20" s="71" t="s">
        <v>1</v>
      </c>
      <c r="D20" s="102">
        <v>45</v>
      </c>
      <c r="E20" s="98">
        <v>0</v>
      </c>
      <c r="F20" s="98">
        <v>0</v>
      </c>
      <c r="G20" s="102">
        <f>SUM(D20:F20)</f>
        <v>45</v>
      </c>
      <c r="I20" s="62"/>
      <c r="J20" s="62"/>
      <c r="K20" s="62"/>
      <c r="L20" s="62"/>
    </row>
    <row r="21" spans="3:17" ht="15" customHeight="1" thickBot="1" x14ac:dyDescent="0.3">
      <c r="C21" s="71" t="s">
        <v>16</v>
      </c>
      <c r="D21" s="105">
        <f t="shared" ref="D21:G21" si="3">SUM(D17:D18)+SUM(D19:D20)</f>
        <v>384</v>
      </c>
      <c r="E21" s="99">
        <f t="shared" si="3"/>
        <v>5</v>
      </c>
      <c r="F21" s="99">
        <f t="shared" si="3"/>
        <v>0</v>
      </c>
      <c r="G21" s="105">
        <f t="shared" si="3"/>
        <v>389</v>
      </c>
    </row>
    <row r="22" spans="3:17" s="62" customFormat="1" ht="15" customHeight="1" thickTop="1" x14ac:dyDescent="0.25">
      <c r="C22" s="136" t="s">
        <v>52</v>
      </c>
      <c r="D22" s="135">
        <f>D21/'(4) Historical Fin - Segments'!H26</f>
        <v>0.11583710407239819</v>
      </c>
      <c r="E22" s="137"/>
      <c r="F22" s="137"/>
      <c r="G22" s="135">
        <f>G21/'(4) Historical Fin - Segments'!H26</f>
        <v>0.11734539969834087</v>
      </c>
      <c r="H22" s="137"/>
      <c r="I22" s="137"/>
      <c r="N22"/>
      <c r="O22"/>
      <c r="P22"/>
      <c r="Q22"/>
    </row>
    <row r="23" spans="3:17" s="62" customFormat="1" x14ac:dyDescent="0.25">
      <c r="C23" s="71"/>
      <c r="D23" s="71"/>
      <c r="E23" s="71"/>
      <c r="F23" s="71"/>
      <c r="G23" s="71"/>
      <c r="H23" s="71"/>
    </row>
    <row r="24" spans="3:17" s="62" customFormat="1" x14ac:dyDescent="0.25">
      <c r="C24" s="71"/>
      <c r="D24" s="71"/>
      <c r="E24" s="71"/>
      <c r="F24" s="71"/>
      <c r="G24" s="71"/>
      <c r="H24" s="71"/>
      <c r="L24"/>
      <c r="M24"/>
      <c r="N24"/>
      <c r="O24"/>
    </row>
    <row r="25" spans="3:17" s="62" customFormat="1" x14ac:dyDescent="0.25">
      <c r="C25" s="71"/>
      <c r="D25" s="222" t="s">
        <v>81</v>
      </c>
      <c r="E25" s="222"/>
      <c r="F25" s="222"/>
      <c r="G25" s="222"/>
      <c r="H25" s="222"/>
      <c r="I25" s="222"/>
      <c r="J25" s="139"/>
      <c r="K25" s="1"/>
      <c r="L25" s="157"/>
      <c r="M25" s="1"/>
    </row>
    <row r="26" spans="3:17" s="62" customFormat="1" x14ac:dyDescent="0.25">
      <c r="C26" s="71"/>
      <c r="D26" s="223" t="s">
        <v>35</v>
      </c>
      <c r="E26" s="223"/>
      <c r="F26" s="223"/>
      <c r="G26" s="223"/>
      <c r="H26" s="223"/>
      <c r="I26" s="223"/>
      <c r="J26" s="139"/>
      <c r="K26" s="1"/>
      <c r="L26" s="157"/>
      <c r="M26" s="1"/>
    </row>
    <row r="27" spans="3:17" s="62" customFormat="1" ht="45.75" customHeight="1" x14ac:dyDescent="0.25">
      <c r="C27" s="71"/>
      <c r="D27" s="130" t="s">
        <v>14</v>
      </c>
      <c r="E27" s="133" t="s">
        <v>59</v>
      </c>
      <c r="F27" s="131" t="s">
        <v>54</v>
      </c>
      <c r="G27" s="131" t="s">
        <v>58</v>
      </c>
      <c r="H27" s="133" t="s">
        <v>68</v>
      </c>
      <c r="I27" s="131" t="s">
        <v>15</v>
      </c>
      <c r="K27" s="153"/>
      <c r="L27" s="158"/>
      <c r="M27" s="1"/>
      <c r="N27" s="1"/>
    </row>
    <row r="28" spans="3:17" s="62" customFormat="1" x14ac:dyDescent="0.25">
      <c r="C28" s="71" t="s">
        <v>7</v>
      </c>
      <c r="D28" s="100">
        <v>192</v>
      </c>
      <c r="E28" s="101">
        <v>12</v>
      </c>
      <c r="F28" s="101">
        <v>42</v>
      </c>
      <c r="G28" s="148">
        <v>0</v>
      </c>
      <c r="H28" s="101">
        <v>0</v>
      </c>
      <c r="I28" s="100">
        <v>246</v>
      </c>
      <c r="K28" s="154"/>
      <c r="L28" s="158"/>
      <c r="M28" s="155"/>
      <c r="N28" s="1"/>
    </row>
    <row r="29" spans="3:17" s="62" customFormat="1" x14ac:dyDescent="0.25">
      <c r="C29" s="107" t="s">
        <v>42</v>
      </c>
      <c r="D29" s="102">
        <v>-62</v>
      </c>
      <c r="E29" s="111">
        <v>0</v>
      </c>
      <c r="F29" s="111">
        <v>0</v>
      </c>
      <c r="G29" s="149">
        <v>2</v>
      </c>
      <c r="H29" s="111">
        <v>19</v>
      </c>
      <c r="I29" s="102">
        <v>-41</v>
      </c>
    </row>
    <row r="30" spans="3:17" s="62" customFormat="1" x14ac:dyDescent="0.25">
      <c r="C30" s="72" t="s">
        <v>39</v>
      </c>
      <c r="D30" s="103">
        <v>130</v>
      </c>
      <c r="E30" s="104">
        <v>12</v>
      </c>
      <c r="F30" s="104">
        <v>42</v>
      </c>
      <c r="G30" s="150">
        <v>2</v>
      </c>
      <c r="H30" s="150">
        <v>19</v>
      </c>
      <c r="I30" s="103">
        <v>205</v>
      </c>
      <c r="J30" s="113"/>
    </row>
    <row r="31" spans="3:17" s="62" customFormat="1" x14ac:dyDescent="0.25">
      <c r="C31" s="107" t="s">
        <v>65</v>
      </c>
      <c r="D31" s="146">
        <v>-15</v>
      </c>
      <c r="E31" s="147">
        <v>-3</v>
      </c>
      <c r="F31" s="147">
        <v>-10</v>
      </c>
      <c r="G31" s="149">
        <v>-1</v>
      </c>
      <c r="H31" s="147">
        <v>-5</v>
      </c>
      <c r="I31" s="146">
        <v>-34</v>
      </c>
    </row>
    <row r="32" spans="3:17" s="62" customFormat="1" ht="15" customHeight="1" thickBot="1" x14ac:dyDescent="0.3">
      <c r="C32" s="107" t="s">
        <v>47</v>
      </c>
      <c r="D32" s="105">
        <v>115</v>
      </c>
      <c r="E32" s="105">
        <v>9</v>
      </c>
      <c r="F32" s="105">
        <v>32</v>
      </c>
      <c r="G32" s="105">
        <v>1</v>
      </c>
      <c r="H32" s="105">
        <v>14</v>
      </c>
      <c r="I32" s="105">
        <v>171</v>
      </c>
    </row>
    <row r="33" spans="3:10" s="62" customFormat="1" ht="15.75" thickTop="1" x14ac:dyDescent="0.25">
      <c r="C33" s="71"/>
      <c r="D33" s="102"/>
      <c r="E33" s="111"/>
      <c r="F33" s="111"/>
      <c r="G33" s="149"/>
      <c r="H33" s="111"/>
      <c r="I33" s="102"/>
    </row>
    <row r="34" spans="3:10" s="62" customFormat="1" x14ac:dyDescent="0.25">
      <c r="C34" s="72" t="s">
        <v>48</v>
      </c>
      <c r="D34" s="87">
        <v>0.79861111111111116</v>
      </c>
      <c r="E34" s="121">
        <v>0.06</v>
      </c>
      <c r="F34" s="121">
        <v>0.22</v>
      </c>
      <c r="G34" s="187">
        <v>0.01</v>
      </c>
      <c r="H34" s="121">
        <v>0.1</v>
      </c>
      <c r="I34" s="87">
        <v>1.1886111111111113</v>
      </c>
    </row>
    <row r="35" spans="3:10" s="62" customFormat="1" x14ac:dyDescent="0.25">
      <c r="C35" s="107" t="s">
        <v>49</v>
      </c>
      <c r="D35" s="102">
        <v>144</v>
      </c>
      <c r="E35" s="111">
        <v>144</v>
      </c>
      <c r="F35" s="111">
        <v>144</v>
      </c>
      <c r="G35" s="149">
        <v>144</v>
      </c>
      <c r="H35" s="111">
        <v>144</v>
      </c>
      <c r="I35" s="102">
        <v>144</v>
      </c>
    </row>
    <row r="36" spans="3:10" s="62" customFormat="1" x14ac:dyDescent="0.25">
      <c r="C36" s="71"/>
      <c r="D36" s="106"/>
      <c r="E36" s="107"/>
      <c r="F36" s="107"/>
      <c r="G36" s="71"/>
      <c r="H36" s="107"/>
      <c r="I36" s="106"/>
    </row>
    <row r="37" spans="3:10" s="62" customFormat="1" x14ac:dyDescent="0.25">
      <c r="C37" s="71"/>
      <c r="D37" s="106"/>
      <c r="E37" s="107"/>
      <c r="F37" s="107"/>
      <c r="G37" s="71"/>
      <c r="H37" s="107"/>
      <c r="I37" s="106"/>
    </row>
    <row r="38" spans="3:10" s="62" customFormat="1" x14ac:dyDescent="0.25">
      <c r="C38" s="71" t="s">
        <v>39</v>
      </c>
      <c r="D38" s="108">
        <v>130</v>
      </c>
      <c r="E38" s="109">
        <v>12</v>
      </c>
      <c r="F38" s="109">
        <v>42</v>
      </c>
      <c r="G38" s="152">
        <v>2</v>
      </c>
      <c r="H38" s="109">
        <v>19</v>
      </c>
      <c r="I38" s="108">
        <v>205</v>
      </c>
    </row>
    <row r="39" spans="3:10" s="62" customFormat="1" x14ac:dyDescent="0.25">
      <c r="C39" s="71" t="s">
        <v>6</v>
      </c>
      <c r="D39" s="102">
        <v>18</v>
      </c>
      <c r="E39" s="111">
        <v>0</v>
      </c>
      <c r="F39" s="111">
        <v>0</v>
      </c>
      <c r="G39" s="149">
        <v>0</v>
      </c>
      <c r="H39" s="111">
        <v>0</v>
      </c>
      <c r="I39" s="102">
        <v>18</v>
      </c>
    </row>
    <row r="40" spans="3:10" s="62" customFormat="1" x14ac:dyDescent="0.25">
      <c r="C40" s="71" t="s">
        <v>104</v>
      </c>
      <c r="D40" s="102">
        <v>43</v>
      </c>
      <c r="E40" s="111">
        <v>0</v>
      </c>
      <c r="F40" s="111">
        <v>-42</v>
      </c>
      <c r="G40" s="111">
        <v>0</v>
      </c>
      <c r="H40" s="111">
        <v>0</v>
      </c>
      <c r="I40" s="102">
        <v>1</v>
      </c>
    </row>
    <row r="41" spans="3:10" s="62" customFormat="1" x14ac:dyDescent="0.25">
      <c r="C41" s="71" t="s">
        <v>1</v>
      </c>
      <c r="D41" s="102">
        <v>48</v>
      </c>
      <c r="E41" s="111">
        <v>0</v>
      </c>
      <c r="F41" s="111">
        <v>0</v>
      </c>
      <c r="G41" s="149">
        <v>-2</v>
      </c>
      <c r="H41" s="111">
        <v>0</v>
      </c>
      <c r="I41" s="102">
        <v>46</v>
      </c>
    </row>
    <row r="42" spans="3:10" s="62" customFormat="1" ht="15" customHeight="1" thickBot="1" x14ac:dyDescent="0.3">
      <c r="C42" s="71" t="s">
        <v>16</v>
      </c>
      <c r="D42" s="105">
        <v>239</v>
      </c>
      <c r="E42" s="99">
        <v>12</v>
      </c>
      <c r="F42" s="99">
        <v>0</v>
      </c>
      <c r="G42" s="151">
        <v>0</v>
      </c>
      <c r="H42" s="99">
        <v>19</v>
      </c>
      <c r="I42" s="105">
        <v>270</v>
      </c>
    </row>
    <row r="43" spans="3:10" s="62" customFormat="1" ht="15" customHeight="1" thickTop="1" x14ac:dyDescent="0.25">
      <c r="C43" s="136" t="s">
        <v>52</v>
      </c>
      <c r="D43" s="135">
        <v>8.2727587400484595E-2</v>
      </c>
      <c r="E43" s="137"/>
      <c r="F43" s="137"/>
      <c r="G43" s="137"/>
      <c r="H43" s="137"/>
      <c r="I43" s="135">
        <v>9.3457943925233641E-2</v>
      </c>
    </row>
    <row r="44" spans="3:10" x14ac:dyDescent="0.25">
      <c r="C44" s="136"/>
      <c r="D44" s="135"/>
      <c r="E44" s="137"/>
      <c r="F44" s="137"/>
      <c r="G44" s="137"/>
      <c r="H44" s="137"/>
      <c r="I44" s="137"/>
      <c r="J44" s="137"/>
    </row>
    <row r="46" spans="3:10" x14ac:dyDescent="0.25">
      <c r="C46" s="73" t="s">
        <v>46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4">
    <mergeCell ref="D25:I25"/>
    <mergeCell ref="D26:I26"/>
    <mergeCell ref="D4:G4"/>
    <mergeCell ref="D5:G5"/>
  </mergeCells>
  <pageMargins left="0.7" right="0.7" top="0.75" bottom="0.75" header="0.3" footer="0.3"/>
  <pageSetup scale="6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F13 D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5CBB4C2-9656-454D-90FB-C2D27F4E589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(9) Pro-Forma Information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'(9) Pro-Forma Information'!Print_Area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Grajewski, Kristi M. [US-US]</cp:lastModifiedBy>
  <cp:lastPrinted>2021-04-29T12:41:14Z</cp:lastPrinted>
  <dcterms:created xsi:type="dcterms:W3CDTF">2016-03-16T16:47:56Z</dcterms:created>
  <dcterms:modified xsi:type="dcterms:W3CDTF">2021-04-30T15:36:19Z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0772d99a-9e05-44a2-b42b-2e10c14ad991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